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C232FA71-F606-4479-A349-ADA88B750B98}" xr6:coauthVersionLast="36" xr6:coauthVersionMax="36" xr10:uidLastSave="{00000000-0000-0000-0000-000000000000}"/>
  <bookViews>
    <workbookView xWindow="0" yWindow="0" windowWidth="28800" windowHeight="12390" xr2:uid="{00000000-000D-0000-FFFF-FFFF00000000}"/>
  </bookViews>
  <sheets>
    <sheet name="Sheet0" sheetId="1" r:id="rId1"/>
  </sheets>
  <definedNames>
    <definedName name="_xlnm.Print_Area" localSheetId="0">Sheet0!$A$1:$F$84</definedName>
  </definedNames>
  <calcPr calcId="191029"/>
</workbook>
</file>

<file path=xl/calcChain.xml><?xml version="1.0" encoding="utf-8"?>
<calcChain xmlns="http://schemas.openxmlformats.org/spreadsheetml/2006/main">
  <c r="E10" i="1" l="1"/>
  <c r="E66" i="1"/>
  <c r="D10" i="1" l="1"/>
  <c r="F53" i="1"/>
  <c r="E52" i="1"/>
  <c r="F52" i="1" s="1"/>
  <c r="D52" i="1"/>
  <c r="F46" i="1"/>
  <c r="F39" i="1"/>
  <c r="D11" i="1"/>
  <c r="E11" i="1"/>
  <c r="F11" i="1"/>
  <c r="D13" i="1"/>
  <c r="E13" i="1"/>
  <c r="F13" i="1" s="1"/>
  <c r="D66" i="1" l="1"/>
  <c r="F67" i="1"/>
  <c r="F61" i="1" l="1"/>
  <c r="E60" i="1"/>
  <c r="D60" i="1"/>
  <c r="F59" i="1"/>
  <c r="E58" i="1"/>
  <c r="D58" i="1"/>
  <c r="F57" i="1"/>
  <c r="E56" i="1"/>
  <c r="D56" i="1"/>
  <c r="F55" i="1"/>
  <c r="E54" i="1"/>
  <c r="D54" i="1"/>
  <c r="D8" i="1"/>
  <c r="F68" i="1"/>
  <c r="F63" i="1"/>
  <c r="E62" i="1"/>
  <c r="D62" i="1"/>
  <c r="F65" i="1"/>
  <c r="E64" i="1"/>
  <c r="D64" i="1"/>
  <c r="F48" i="1"/>
  <c r="F47" i="1"/>
  <c r="F28" i="1"/>
  <c r="E27" i="1"/>
  <c r="D27" i="1"/>
  <c r="F26" i="1"/>
  <c r="E25" i="1"/>
  <c r="D25" i="1"/>
  <c r="F32" i="1"/>
  <c r="E31" i="1"/>
  <c r="D31" i="1"/>
  <c r="F30" i="1"/>
  <c r="E29" i="1"/>
  <c r="D29" i="1"/>
  <c r="F36" i="1"/>
  <c r="E35" i="1"/>
  <c r="D35" i="1"/>
  <c r="F34" i="1"/>
  <c r="E33" i="1"/>
  <c r="D33" i="1"/>
  <c r="F22" i="1"/>
  <c r="E21" i="1"/>
  <c r="D21" i="1"/>
  <c r="F12" i="1"/>
  <c r="F58" i="1" l="1"/>
  <c r="F60" i="1"/>
  <c r="F54" i="1"/>
  <c r="F56" i="1"/>
  <c r="F66" i="1"/>
  <c r="F33" i="1"/>
  <c r="F35" i="1"/>
  <c r="F64" i="1"/>
  <c r="F62" i="1"/>
  <c r="F27" i="1"/>
  <c r="F31" i="1"/>
  <c r="F29" i="1"/>
  <c r="F25" i="1"/>
  <c r="F21" i="1"/>
  <c r="E8" i="1" l="1"/>
  <c r="D7" i="1" l="1"/>
  <c r="F84" i="1"/>
  <c r="F83" i="1"/>
  <c r="F82" i="1"/>
  <c r="F79" i="1"/>
  <c r="F76" i="1"/>
  <c r="F75" i="1"/>
  <c r="F74" i="1"/>
  <c r="F73" i="1"/>
  <c r="F78" i="1"/>
  <c r="F77" i="1"/>
  <c r="F70" i="1"/>
  <c r="E69" i="1"/>
  <c r="D69" i="1"/>
  <c r="F72" i="1"/>
  <c r="E71" i="1"/>
  <c r="D71" i="1"/>
  <c r="F41" i="1"/>
  <c r="F42" i="1"/>
  <c r="F43" i="1"/>
  <c r="F44" i="1"/>
  <c r="F45" i="1"/>
  <c r="F49" i="1"/>
  <c r="F50" i="1"/>
  <c r="F51" i="1"/>
  <c r="F69" i="1" l="1"/>
  <c r="F71" i="1"/>
  <c r="F9" i="1" l="1"/>
  <c r="E7" i="1"/>
  <c r="F14" i="1"/>
  <c r="D15" i="1"/>
  <c r="E15" i="1"/>
  <c r="F16" i="1"/>
  <c r="D17" i="1"/>
  <c r="E17" i="1"/>
  <c r="F18" i="1"/>
  <c r="D19" i="1"/>
  <c r="E19" i="1"/>
  <c r="F20" i="1"/>
  <c r="D23" i="1"/>
  <c r="E23" i="1"/>
  <c r="F24" i="1"/>
  <c r="D37" i="1"/>
  <c r="E37" i="1"/>
  <c r="F38" i="1"/>
  <c r="F40" i="1"/>
  <c r="D80" i="1"/>
  <c r="E80" i="1"/>
  <c r="F81" i="1"/>
  <c r="D6" i="1" l="1"/>
  <c r="F7" i="1"/>
  <c r="F8" i="1"/>
  <c r="F80" i="1"/>
  <c r="F17" i="1"/>
  <c r="F15" i="1"/>
  <c r="F37" i="1"/>
  <c r="F19" i="1"/>
  <c r="F23" i="1"/>
  <c r="F10" i="1" l="1"/>
  <c r="E6" i="1"/>
  <c r="F6" i="1" s="1"/>
</calcChain>
</file>

<file path=xl/sharedStrings.xml><?xml version="1.0" encoding="utf-8"?>
<sst xmlns="http://schemas.openxmlformats.org/spreadsheetml/2006/main" count="117" uniqueCount="58">
  <si>
    <t>임용기관</t>
  </si>
  <si>
    <t>소계</t>
    <phoneticPr fontId="1" type="noConversion"/>
  </si>
  <si>
    <t>경쟁률</t>
    <phoneticPr fontId="1" type="noConversion"/>
  </si>
  <si>
    <t>시험명</t>
    <phoneticPr fontId="1" type="noConversion"/>
  </si>
  <si>
    <t>총 계</t>
    <phoneticPr fontId="1" type="noConversion"/>
  </si>
  <si>
    <t>계</t>
    <phoneticPr fontId="1" type="noConversion"/>
  </si>
  <si>
    <t>접수인원(명)</t>
    <phoneticPr fontId="1" type="noConversion"/>
  </si>
  <si>
    <t>청양군</t>
    <phoneticPr fontId="1" type="noConversion"/>
  </si>
  <si>
    <t>서산시</t>
    <phoneticPr fontId="1" type="noConversion"/>
  </si>
  <si>
    <t>충청남도</t>
    <phoneticPr fontId="1" type="noConversion"/>
  </si>
  <si>
    <t>천안시</t>
    <phoneticPr fontId="1" type="noConversion"/>
  </si>
  <si>
    <t>공주시</t>
    <phoneticPr fontId="1" type="noConversion"/>
  </si>
  <si>
    <t>보령시</t>
    <phoneticPr fontId="1" type="noConversion"/>
  </si>
  <si>
    <t>논산시</t>
    <phoneticPr fontId="1" type="noConversion"/>
  </si>
  <si>
    <t>예산군</t>
    <phoneticPr fontId="1" type="noConversion"/>
  </si>
  <si>
    <t>태안군</t>
    <phoneticPr fontId="1" type="noConversion"/>
  </si>
  <si>
    <t>충청남도</t>
    <phoneticPr fontId="1" type="noConversion"/>
  </si>
  <si>
    <t>홍성군</t>
    <phoneticPr fontId="1" type="noConversion"/>
  </si>
  <si>
    <t>선발예정인원(명)</t>
    <phoneticPr fontId="1" type="noConversion"/>
  </si>
  <si>
    <t>직급/직렬</t>
    <phoneticPr fontId="1" type="noConversion"/>
  </si>
  <si>
    <t>7급 행정(일반행정)</t>
    <phoneticPr fontId="1" type="noConversion"/>
  </si>
  <si>
    <t>충청남도</t>
    <phoneticPr fontId="1" type="noConversion"/>
  </si>
  <si>
    <t>충청남도</t>
    <phoneticPr fontId="1" type="noConversion"/>
  </si>
  <si>
    <t>농업연구사(작물)</t>
    <phoneticPr fontId="1" type="noConversion"/>
  </si>
  <si>
    <t>충청남도</t>
    <phoneticPr fontId="1" type="noConversion"/>
  </si>
  <si>
    <t>농업연구사(농업경영)</t>
    <phoneticPr fontId="1" type="noConversion"/>
  </si>
  <si>
    <t>당진시</t>
    <phoneticPr fontId="1" type="noConversion"/>
  </si>
  <si>
    <t>금산군</t>
    <phoneticPr fontId="1" type="noConversion"/>
  </si>
  <si>
    <t>부여군</t>
    <phoneticPr fontId="1" type="noConversion"/>
  </si>
  <si>
    <t>아산시</t>
    <phoneticPr fontId="1" type="noConversion"/>
  </si>
  <si>
    <t>서천군</t>
    <phoneticPr fontId="1" type="noConversion"/>
  </si>
  <si>
    <t>2025년도 제3회 충청남도 지방공무원 임용시험 원서접수 결과</t>
    <phoneticPr fontId="1" type="noConversion"/>
  </si>
  <si>
    <t>제3회 임용시험(공개경쟁)</t>
    <phoneticPr fontId="1" type="noConversion"/>
  </si>
  <si>
    <t>제3회 임용시험(경력경쟁)</t>
    <phoneticPr fontId="1" type="noConversion"/>
  </si>
  <si>
    <t>농업연구사(산업곤충)</t>
    <phoneticPr fontId="1" type="noConversion"/>
  </si>
  <si>
    <t>농업연구사(원예:일반)</t>
    <phoneticPr fontId="1" type="noConversion"/>
  </si>
  <si>
    <t>농업연구사(원예:장애인)</t>
    <phoneticPr fontId="1" type="noConversion"/>
  </si>
  <si>
    <t>농업연구사(농식품개발)</t>
    <phoneticPr fontId="1" type="noConversion"/>
  </si>
  <si>
    <t>녹지연구사(임업)</t>
    <phoneticPr fontId="1" type="noConversion"/>
  </si>
  <si>
    <t>수의연구사(수의:일반)</t>
    <phoneticPr fontId="1" type="noConversion"/>
  </si>
  <si>
    <t>수의연구사(수의:장애인)</t>
    <phoneticPr fontId="1" type="noConversion"/>
  </si>
  <si>
    <t>보건연구사(공중보건:일반)</t>
    <phoneticPr fontId="1" type="noConversion"/>
  </si>
  <si>
    <t>보건연구사(공중보건:장애인)</t>
    <phoneticPr fontId="1" type="noConversion"/>
  </si>
  <si>
    <t>환경연구사(환경:일반)</t>
    <phoneticPr fontId="1" type="noConversion"/>
  </si>
  <si>
    <t>환경연구사(환경:장애인)</t>
    <phoneticPr fontId="1" type="noConversion"/>
  </si>
  <si>
    <t>농촌지도사(농업경영)</t>
    <phoneticPr fontId="1" type="noConversion"/>
  </si>
  <si>
    <t>농촌지도사(축산)</t>
    <phoneticPr fontId="1" type="noConversion"/>
  </si>
  <si>
    <t>농촌지도사(농업기계)</t>
    <phoneticPr fontId="1" type="noConversion"/>
  </si>
  <si>
    <t>9급 공업(기계운전:굴삭기)</t>
    <phoneticPr fontId="1" type="noConversion"/>
  </si>
  <si>
    <t>9급 공업(일반기계:기술계고)</t>
    <phoneticPr fontId="1" type="noConversion"/>
  </si>
  <si>
    <t>9급 공업(일반전기:기술계고)</t>
    <phoneticPr fontId="1" type="noConversion"/>
  </si>
  <si>
    <t>9급 농업(일반농업:기술계고)</t>
    <phoneticPr fontId="1" type="noConversion"/>
  </si>
  <si>
    <t>9급 해양수산(선박항해:기술계고)</t>
    <phoneticPr fontId="1" type="noConversion"/>
  </si>
  <si>
    <t>9급 시설(일반토목:기술계고)</t>
    <phoneticPr fontId="1" type="noConversion"/>
  </si>
  <si>
    <t>9급 시설(건축:기술계고)</t>
    <phoneticPr fontId="1" type="noConversion"/>
  </si>
  <si>
    <t>농촌지도사(농업:일반)</t>
    <phoneticPr fontId="1" type="noConversion"/>
  </si>
  <si>
    <t>농촌지도사(농업:장애인)</t>
    <phoneticPr fontId="1" type="noConversion"/>
  </si>
  <si>
    <t>2025. 7. 29.(화)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</si>
</sst>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rgb="FF000000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rgb="FF000000"/>
      <name val="맑은 고딕"/>
      <family val="2"/>
      <scheme val="minor"/>
    </font>
    <font>
      <b/>
      <sz val="11"/>
      <name val="맑은 고딕"/>
      <family val="3"/>
      <charset val="129"/>
      <scheme val="major"/>
    </font>
    <font>
      <sz val="18"/>
      <color rgb="FF000000"/>
      <name val="HY헤드라인M"/>
      <family val="1"/>
      <charset val="129"/>
    </font>
    <font>
      <b/>
      <sz val="11"/>
      <color theme="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</fonts>
  <fills count="9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5" fillId="4" borderId="1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41" fontId="6" fillId="5" borderId="1" xfId="1" applyFont="1" applyFill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41" fontId="7" fillId="3" borderId="1" xfId="1" applyFont="1" applyFill="1" applyBorder="1" applyAlignment="1">
      <alignment horizontal="right" vertical="center"/>
    </xf>
    <xf numFmtId="0" fontId="7" fillId="8" borderId="1" xfId="0" applyFont="1" applyFill="1" applyBorder="1" applyAlignment="1">
      <alignment horizontal="center" vertical="center"/>
    </xf>
    <xf numFmtId="41" fontId="7" fillId="8" borderId="1" xfId="1" applyFont="1" applyFill="1" applyBorder="1" applyAlignment="1">
      <alignment horizontal="right" vertical="center"/>
    </xf>
    <xf numFmtId="0" fontId="3" fillId="8" borderId="1" xfId="0" applyNumberFormat="1" applyFont="1" applyFill="1" applyBorder="1" applyAlignment="1">
      <alignment horizontal="center" vertical="center"/>
    </xf>
    <xf numFmtId="0" fontId="3" fillId="5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41" fontId="8" fillId="2" borderId="1" xfId="1" applyFont="1" applyFill="1" applyBorder="1" applyAlignment="1">
      <alignment horizontal="right" vertical="center"/>
    </xf>
    <xf numFmtId="41" fontId="6" fillId="2" borderId="1" xfId="1" applyFont="1" applyFill="1" applyBorder="1" applyAlignment="1">
      <alignment horizontal="right" vertical="center"/>
    </xf>
    <xf numFmtId="0" fontId="5" fillId="4" borderId="1" xfId="1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right" vertical="center"/>
    </xf>
    <xf numFmtId="0" fontId="3" fillId="7" borderId="1" xfId="0" applyNumberFormat="1" applyFont="1" applyFill="1" applyBorder="1" applyAlignment="1">
      <alignment horizontal="center" vertical="center"/>
    </xf>
    <xf numFmtId="41" fontId="7" fillId="6" borderId="1" xfId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41" fontId="7" fillId="3" borderId="1" xfId="1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right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F84"/>
  <sheetViews>
    <sheetView tabSelected="1" view="pageBreakPreview" zoomScale="85" zoomScaleNormal="70" zoomScaleSheetLayoutView="85" workbookViewId="0">
      <pane ySplit="5" topLeftCell="A6" activePane="bottomLeft" state="frozen"/>
      <selection pane="bottomLeft" activeCell="G7" sqref="G7"/>
    </sheetView>
  </sheetViews>
  <sheetFormatPr defaultRowHeight="16.5" x14ac:dyDescent="0.3"/>
  <cols>
    <col min="1" max="1" width="13.5" customWidth="1"/>
    <col min="2" max="2" width="30.875" style="8" bestFit="1" customWidth="1"/>
    <col min="3" max="3" width="12.5" style="8" customWidth="1"/>
    <col min="4" max="4" width="16.75" style="11" bestFit="1" customWidth="1"/>
    <col min="5" max="5" width="16.125" style="11" customWidth="1"/>
    <col min="6" max="6" width="15.5" style="6" customWidth="1"/>
  </cols>
  <sheetData>
    <row r="2" spans="1:6" ht="36" customHeight="1" x14ac:dyDescent="0.3">
      <c r="A2" s="34" t="s">
        <v>31</v>
      </c>
      <c r="B2" s="34"/>
      <c r="C2" s="34"/>
      <c r="D2" s="34"/>
      <c r="E2" s="34"/>
      <c r="F2" s="34"/>
    </row>
    <row r="3" spans="1:6" ht="22.5" x14ac:dyDescent="0.3">
      <c r="A3" s="1"/>
      <c r="F3" s="4"/>
    </row>
    <row r="4" spans="1:6" x14ac:dyDescent="0.3">
      <c r="E4" s="38" t="s">
        <v>57</v>
      </c>
      <c r="F4" s="38"/>
    </row>
    <row r="5" spans="1:6" ht="21.95" customHeight="1" x14ac:dyDescent="0.3">
      <c r="A5" s="2" t="s">
        <v>3</v>
      </c>
      <c r="B5" s="2" t="s">
        <v>19</v>
      </c>
      <c r="C5" s="2" t="s">
        <v>0</v>
      </c>
      <c r="D5" s="20" t="s">
        <v>18</v>
      </c>
      <c r="E5" s="20" t="s">
        <v>6</v>
      </c>
      <c r="F5" s="5" t="s">
        <v>2</v>
      </c>
    </row>
    <row r="6" spans="1:6" ht="21.95" customHeight="1" x14ac:dyDescent="0.3">
      <c r="A6" s="3"/>
      <c r="B6" s="9"/>
      <c r="C6" s="9" t="s">
        <v>4</v>
      </c>
      <c r="D6" s="12">
        <f>SUM(D7,D10)</f>
        <v>100</v>
      </c>
      <c r="E6" s="12">
        <f>SUM(E7,E10)</f>
        <v>750</v>
      </c>
      <c r="F6" s="27" t="str">
        <f t="shared" ref="F6:F8" si="0">ROUND(E6/D6,1)&amp;":1"</f>
        <v>7.5:1</v>
      </c>
    </row>
    <row r="7" spans="1:6" ht="21.75" customHeight="1" x14ac:dyDescent="0.3">
      <c r="A7" s="35" t="s">
        <v>32</v>
      </c>
      <c r="B7" s="36"/>
      <c r="C7" s="10" t="s">
        <v>5</v>
      </c>
      <c r="D7" s="23">
        <f>SUM(D8)</f>
        <v>3</v>
      </c>
      <c r="E7" s="23">
        <f>SUM(E8)</f>
        <v>336</v>
      </c>
      <c r="F7" s="15" t="str">
        <f t="shared" si="0"/>
        <v>112:1</v>
      </c>
    </row>
    <row r="8" spans="1:6" ht="21.75" customHeight="1" x14ac:dyDescent="0.3">
      <c r="A8" s="37" t="s">
        <v>32</v>
      </c>
      <c r="B8" s="32" t="s">
        <v>1</v>
      </c>
      <c r="C8" s="33"/>
      <c r="D8" s="7">
        <f>SUM(D9:D9)</f>
        <v>3</v>
      </c>
      <c r="E8" s="7">
        <f>SUM(E9:E9)</f>
        <v>336</v>
      </c>
      <c r="F8" s="16" t="str">
        <f t="shared" si="0"/>
        <v>112:1</v>
      </c>
    </row>
    <row r="9" spans="1:6" ht="21.75" customHeight="1" x14ac:dyDescent="0.3">
      <c r="A9" s="37"/>
      <c r="B9" s="28" t="s">
        <v>20</v>
      </c>
      <c r="C9" s="24" t="s">
        <v>21</v>
      </c>
      <c r="D9" s="19">
        <v>3</v>
      </c>
      <c r="E9" s="21">
        <v>336</v>
      </c>
      <c r="F9" s="22" t="str">
        <f t="shared" ref="F9" si="1">ROUND(E9/D9,1)&amp;":1"</f>
        <v>112:1</v>
      </c>
    </row>
    <row r="10" spans="1:6" ht="21.95" customHeight="1" x14ac:dyDescent="0.3">
      <c r="A10" s="35" t="s">
        <v>33</v>
      </c>
      <c r="B10" s="36"/>
      <c r="C10" s="13" t="s">
        <v>5</v>
      </c>
      <c r="D10" s="14">
        <f>SUM(D11,D13,D15,D17,D19,D21,D23,D25,D27,D29,D31,D33,D35,D37,D52,D54,D56,D58,D60,D62,D64,D66,D69,D71,D80)</f>
        <v>97</v>
      </c>
      <c r="E10" s="14">
        <f>SUM(E11,E13,E15,E17,E19,E21,E23,E25,E27,E29,E31,E33,E35,E37,E52,E54,E56,E58,E60,E62,E64,E66,E69,E71,E80)</f>
        <v>414</v>
      </c>
      <c r="F10" s="15" t="str">
        <f t="shared" ref="F10:F12" si="2">ROUND(E10/D10,1)&amp;":1"</f>
        <v>4.3:1</v>
      </c>
    </row>
    <row r="11" spans="1:6" ht="21.95" customHeight="1" x14ac:dyDescent="0.3">
      <c r="A11" s="39" t="s">
        <v>33</v>
      </c>
      <c r="B11" s="32" t="s">
        <v>1</v>
      </c>
      <c r="C11" s="33"/>
      <c r="D11" s="7">
        <f>SUM(D12:D12)</f>
        <v>2</v>
      </c>
      <c r="E11" s="7">
        <f>SUM(E12:E12)</f>
        <v>15</v>
      </c>
      <c r="F11" s="16" t="str">
        <f t="shared" si="2"/>
        <v>7.5:1</v>
      </c>
    </row>
    <row r="12" spans="1:6" ht="21.95" customHeight="1" x14ac:dyDescent="0.3">
      <c r="A12" s="40"/>
      <c r="B12" s="28" t="s">
        <v>23</v>
      </c>
      <c r="C12" s="17" t="s">
        <v>22</v>
      </c>
      <c r="D12" s="19">
        <v>2</v>
      </c>
      <c r="E12" s="18">
        <v>15</v>
      </c>
      <c r="F12" s="22" t="str">
        <f t="shared" si="2"/>
        <v>7.5:1</v>
      </c>
    </row>
    <row r="13" spans="1:6" ht="21.95" customHeight="1" x14ac:dyDescent="0.3">
      <c r="A13" s="40"/>
      <c r="B13" s="32" t="s">
        <v>1</v>
      </c>
      <c r="C13" s="33"/>
      <c r="D13" s="7">
        <f>SUM(D14:D14)</f>
        <v>1</v>
      </c>
      <c r="E13" s="7">
        <f>SUM(E14:E14)</f>
        <v>4</v>
      </c>
      <c r="F13" s="16" t="str">
        <f t="shared" ref="F13:F41" si="3">ROUND(E13/D13,1)&amp;":1"</f>
        <v>4:1</v>
      </c>
    </row>
    <row r="14" spans="1:6" ht="21.95" customHeight="1" x14ac:dyDescent="0.3">
      <c r="A14" s="40"/>
      <c r="B14" s="25" t="s">
        <v>25</v>
      </c>
      <c r="C14" s="17" t="s">
        <v>24</v>
      </c>
      <c r="D14" s="19">
        <v>1</v>
      </c>
      <c r="E14" s="18">
        <v>4</v>
      </c>
      <c r="F14" s="22" t="str">
        <f t="shared" ref="F14" si="4">ROUND(E14/D14,1)&amp;":1"</f>
        <v>4:1</v>
      </c>
    </row>
    <row r="15" spans="1:6" ht="21.95" customHeight="1" x14ac:dyDescent="0.3">
      <c r="A15" s="40"/>
      <c r="B15" s="32" t="s">
        <v>1</v>
      </c>
      <c r="C15" s="33"/>
      <c r="D15" s="7">
        <f>SUM(D16:D16)</f>
        <v>2</v>
      </c>
      <c r="E15" s="7">
        <f>SUM(E16:E16)</f>
        <v>3</v>
      </c>
      <c r="F15" s="16" t="str">
        <f t="shared" si="3"/>
        <v>1.5:1</v>
      </c>
    </row>
    <row r="16" spans="1:6" ht="21.95" customHeight="1" x14ac:dyDescent="0.3">
      <c r="A16" s="40"/>
      <c r="B16" s="25" t="s">
        <v>34</v>
      </c>
      <c r="C16" s="17" t="s">
        <v>9</v>
      </c>
      <c r="D16" s="19">
        <v>2</v>
      </c>
      <c r="E16" s="18">
        <v>3</v>
      </c>
      <c r="F16" s="22" t="str">
        <f t="shared" ref="F16" si="5">ROUND(E16/D16,1)&amp;":1"</f>
        <v>1.5:1</v>
      </c>
    </row>
    <row r="17" spans="1:6" ht="21.95" customHeight="1" x14ac:dyDescent="0.3">
      <c r="A17" s="40"/>
      <c r="B17" s="32" t="s">
        <v>1</v>
      </c>
      <c r="C17" s="33"/>
      <c r="D17" s="7">
        <f>SUM(D18:D18)</f>
        <v>4</v>
      </c>
      <c r="E17" s="7">
        <f>SUM(E18:E18)</f>
        <v>23</v>
      </c>
      <c r="F17" s="16" t="str">
        <f t="shared" si="3"/>
        <v>5.8:1</v>
      </c>
    </row>
    <row r="18" spans="1:6" ht="21.95" customHeight="1" x14ac:dyDescent="0.3">
      <c r="A18" s="40"/>
      <c r="B18" s="28" t="s">
        <v>35</v>
      </c>
      <c r="C18" s="17" t="s">
        <v>9</v>
      </c>
      <c r="D18" s="19">
        <v>4</v>
      </c>
      <c r="E18" s="18">
        <v>23</v>
      </c>
      <c r="F18" s="22" t="str">
        <f t="shared" si="3"/>
        <v>5.8:1</v>
      </c>
    </row>
    <row r="19" spans="1:6" ht="21.95" customHeight="1" x14ac:dyDescent="0.3">
      <c r="A19" s="40"/>
      <c r="B19" s="32" t="s">
        <v>1</v>
      </c>
      <c r="C19" s="33"/>
      <c r="D19" s="7">
        <f>SUM(D20:D20)</f>
        <v>1</v>
      </c>
      <c r="E19" s="7">
        <f>SUM(E20:E20)</f>
        <v>0</v>
      </c>
      <c r="F19" s="16" t="str">
        <f t="shared" ref="F19:F22" si="6">ROUND(E19/D19,1)&amp;":1"</f>
        <v>0:1</v>
      </c>
    </row>
    <row r="20" spans="1:6" ht="21.95" customHeight="1" x14ac:dyDescent="0.3">
      <c r="A20" s="40"/>
      <c r="B20" s="28" t="s">
        <v>36</v>
      </c>
      <c r="C20" s="17" t="s">
        <v>16</v>
      </c>
      <c r="D20" s="19">
        <v>1</v>
      </c>
      <c r="E20" s="18">
        <v>0</v>
      </c>
      <c r="F20" s="22" t="str">
        <f t="shared" si="6"/>
        <v>0:1</v>
      </c>
    </row>
    <row r="21" spans="1:6" ht="21.95" customHeight="1" x14ac:dyDescent="0.3">
      <c r="A21" s="40"/>
      <c r="B21" s="32" t="s">
        <v>1</v>
      </c>
      <c r="C21" s="33"/>
      <c r="D21" s="7">
        <f>SUM(D22:D22)</f>
        <v>1</v>
      </c>
      <c r="E21" s="7">
        <f>SUM(E22:E22)</f>
        <v>3</v>
      </c>
      <c r="F21" s="16" t="str">
        <f t="shared" si="6"/>
        <v>3:1</v>
      </c>
    </row>
    <row r="22" spans="1:6" ht="21.95" customHeight="1" x14ac:dyDescent="0.3">
      <c r="A22" s="40"/>
      <c r="B22" s="28" t="s">
        <v>37</v>
      </c>
      <c r="C22" s="26" t="s">
        <v>28</v>
      </c>
      <c r="D22" s="19">
        <v>1</v>
      </c>
      <c r="E22" s="18">
        <v>3</v>
      </c>
      <c r="F22" s="22" t="str">
        <f t="shared" si="6"/>
        <v>3:1</v>
      </c>
    </row>
    <row r="23" spans="1:6" ht="21.95" customHeight="1" x14ac:dyDescent="0.3">
      <c r="A23" s="40"/>
      <c r="B23" s="32" t="s">
        <v>1</v>
      </c>
      <c r="C23" s="33"/>
      <c r="D23" s="7">
        <f>SUM(D24:D24)</f>
        <v>2</v>
      </c>
      <c r="E23" s="7">
        <f>SUM(E24:E24)</f>
        <v>24</v>
      </c>
      <c r="F23" s="16" t="str">
        <f t="shared" si="3"/>
        <v>12:1</v>
      </c>
    </row>
    <row r="24" spans="1:6" ht="21.95" customHeight="1" x14ac:dyDescent="0.3">
      <c r="A24" s="40"/>
      <c r="B24" s="28" t="s">
        <v>38</v>
      </c>
      <c r="C24" s="26" t="s">
        <v>9</v>
      </c>
      <c r="D24" s="19">
        <v>2</v>
      </c>
      <c r="E24" s="18">
        <v>24</v>
      </c>
      <c r="F24" s="22" t="str">
        <f t="shared" si="3"/>
        <v>12:1</v>
      </c>
    </row>
    <row r="25" spans="1:6" ht="21.95" customHeight="1" x14ac:dyDescent="0.3">
      <c r="A25" s="40"/>
      <c r="B25" s="32" t="s">
        <v>1</v>
      </c>
      <c r="C25" s="33"/>
      <c r="D25" s="7">
        <f>SUM(D26:D26)</f>
        <v>5</v>
      </c>
      <c r="E25" s="7">
        <f>SUM(E26:E26)</f>
        <v>5</v>
      </c>
      <c r="F25" s="16" t="str">
        <f t="shared" si="3"/>
        <v>1:1</v>
      </c>
    </row>
    <row r="26" spans="1:6" ht="21.95" customHeight="1" x14ac:dyDescent="0.3">
      <c r="A26" s="40"/>
      <c r="B26" s="28" t="s">
        <v>39</v>
      </c>
      <c r="C26" s="26" t="s">
        <v>9</v>
      </c>
      <c r="D26" s="19">
        <v>5</v>
      </c>
      <c r="E26" s="18">
        <v>5</v>
      </c>
      <c r="F26" s="22" t="str">
        <f t="shared" si="3"/>
        <v>1:1</v>
      </c>
    </row>
    <row r="27" spans="1:6" ht="21.95" customHeight="1" x14ac:dyDescent="0.3">
      <c r="A27" s="40"/>
      <c r="B27" s="32" t="s">
        <v>1</v>
      </c>
      <c r="C27" s="33"/>
      <c r="D27" s="7">
        <f>SUM(D28:D28)</f>
        <v>1</v>
      </c>
      <c r="E27" s="7">
        <f>SUM(E28:E28)</f>
        <v>0</v>
      </c>
      <c r="F27" s="16" t="str">
        <f t="shared" si="3"/>
        <v>0:1</v>
      </c>
    </row>
    <row r="28" spans="1:6" ht="21.95" customHeight="1" x14ac:dyDescent="0.3">
      <c r="A28" s="40"/>
      <c r="B28" s="28" t="s">
        <v>40</v>
      </c>
      <c r="C28" s="26" t="s">
        <v>9</v>
      </c>
      <c r="D28" s="19">
        <v>1</v>
      </c>
      <c r="E28" s="18">
        <v>0</v>
      </c>
      <c r="F28" s="22" t="str">
        <f t="shared" si="3"/>
        <v>0:1</v>
      </c>
    </row>
    <row r="29" spans="1:6" ht="21.95" customHeight="1" x14ac:dyDescent="0.3">
      <c r="A29" s="40"/>
      <c r="B29" s="32" t="s">
        <v>1</v>
      </c>
      <c r="C29" s="33"/>
      <c r="D29" s="7">
        <f>SUM(D30:D30)</f>
        <v>3</v>
      </c>
      <c r="E29" s="7">
        <f>SUM(E30:E30)</f>
        <v>15</v>
      </c>
      <c r="F29" s="16" t="str">
        <f t="shared" ref="F29:F32" si="7">ROUND(E29/D29,1)&amp;":1"</f>
        <v>5:1</v>
      </c>
    </row>
    <row r="30" spans="1:6" ht="21.95" customHeight="1" x14ac:dyDescent="0.3">
      <c r="A30" s="40"/>
      <c r="B30" s="28" t="s">
        <v>41</v>
      </c>
      <c r="C30" s="26" t="s">
        <v>9</v>
      </c>
      <c r="D30" s="19">
        <v>3</v>
      </c>
      <c r="E30" s="18">
        <v>15</v>
      </c>
      <c r="F30" s="22" t="str">
        <f t="shared" si="7"/>
        <v>5:1</v>
      </c>
    </row>
    <row r="31" spans="1:6" ht="21.95" customHeight="1" x14ac:dyDescent="0.3">
      <c r="A31" s="40"/>
      <c r="B31" s="32" t="s">
        <v>1</v>
      </c>
      <c r="C31" s="33"/>
      <c r="D31" s="7">
        <f>SUM(D32:D32)</f>
        <v>1</v>
      </c>
      <c r="E31" s="7">
        <f>SUM(E32:E32)</f>
        <v>0</v>
      </c>
      <c r="F31" s="16" t="str">
        <f t="shared" si="7"/>
        <v>0:1</v>
      </c>
    </row>
    <row r="32" spans="1:6" ht="21.95" customHeight="1" x14ac:dyDescent="0.3">
      <c r="A32" s="40"/>
      <c r="B32" s="28" t="s">
        <v>42</v>
      </c>
      <c r="C32" s="26" t="s">
        <v>9</v>
      </c>
      <c r="D32" s="19">
        <v>1</v>
      </c>
      <c r="E32" s="18">
        <v>0</v>
      </c>
      <c r="F32" s="22" t="str">
        <f t="shared" si="7"/>
        <v>0:1</v>
      </c>
    </row>
    <row r="33" spans="1:6" ht="21.95" customHeight="1" x14ac:dyDescent="0.3">
      <c r="A33" s="40"/>
      <c r="B33" s="32" t="s">
        <v>1</v>
      </c>
      <c r="C33" s="33"/>
      <c r="D33" s="7">
        <f>SUM(D34:D34)</f>
        <v>6</v>
      </c>
      <c r="E33" s="7">
        <f>SUM(E34:E34)</f>
        <v>24</v>
      </c>
      <c r="F33" s="16" t="str">
        <f t="shared" ref="F33:F36" si="8">ROUND(E33/D33,1)&amp;":1"</f>
        <v>4:1</v>
      </c>
    </row>
    <row r="34" spans="1:6" ht="21.95" customHeight="1" x14ac:dyDescent="0.3">
      <c r="A34" s="40"/>
      <c r="B34" s="28" t="s">
        <v>43</v>
      </c>
      <c r="C34" s="26" t="s">
        <v>9</v>
      </c>
      <c r="D34" s="19">
        <v>6</v>
      </c>
      <c r="E34" s="18">
        <v>24</v>
      </c>
      <c r="F34" s="22" t="str">
        <f t="shared" si="8"/>
        <v>4:1</v>
      </c>
    </row>
    <row r="35" spans="1:6" ht="21.95" customHeight="1" x14ac:dyDescent="0.3">
      <c r="A35" s="40"/>
      <c r="B35" s="32" t="s">
        <v>1</v>
      </c>
      <c r="C35" s="33"/>
      <c r="D35" s="7">
        <f>SUM(D36:D36)</f>
        <v>1</v>
      </c>
      <c r="E35" s="7">
        <f>SUM(E36:E36)</f>
        <v>0</v>
      </c>
      <c r="F35" s="16" t="str">
        <f t="shared" si="8"/>
        <v>0:1</v>
      </c>
    </row>
    <row r="36" spans="1:6" ht="21.95" customHeight="1" x14ac:dyDescent="0.3">
      <c r="A36" s="40"/>
      <c r="B36" s="28" t="s">
        <v>44</v>
      </c>
      <c r="C36" s="26" t="s">
        <v>9</v>
      </c>
      <c r="D36" s="19">
        <v>1</v>
      </c>
      <c r="E36" s="18">
        <v>0</v>
      </c>
      <c r="F36" s="22" t="str">
        <f t="shared" si="8"/>
        <v>0:1</v>
      </c>
    </row>
    <row r="37" spans="1:6" ht="21.95" customHeight="1" x14ac:dyDescent="0.3">
      <c r="A37" s="40"/>
      <c r="B37" s="32" t="s">
        <v>1</v>
      </c>
      <c r="C37" s="33"/>
      <c r="D37" s="7">
        <f>SUM(D38:D51)</f>
        <v>38</v>
      </c>
      <c r="E37" s="7">
        <f>SUM(E38:E51)</f>
        <v>243</v>
      </c>
      <c r="F37" s="16" t="str">
        <f t="shared" si="3"/>
        <v>6.4:1</v>
      </c>
    </row>
    <row r="38" spans="1:6" ht="21.95" customHeight="1" x14ac:dyDescent="0.3">
      <c r="A38" s="40"/>
      <c r="B38" s="30" t="s">
        <v>55</v>
      </c>
      <c r="C38" s="17" t="s">
        <v>9</v>
      </c>
      <c r="D38" s="19">
        <v>2</v>
      </c>
      <c r="E38" s="18">
        <v>14</v>
      </c>
      <c r="F38" s="22" t="str">
        <f t="shared" si="3"/>
        <v>7:1</v>
      </c>
    </row>
    <row r="39" spans="1:6" ht="21.95" customHeight="1" x14ac:dyDescent="0.3">
      <c r="A39" s="40"/>
      <c r="B39" s="31"/>
      <c r="C39" s="26" t="s">
        <v>10</v>
      </c>
      <c r="D39" s="19">
        <v>2</v>
      </c>
      <c r="E39" s="18">
        <v>20</v>
      </c>
      <c r="F39" s="22" t="str">
        <f t="shared" ref="F39" si="9">ROUND(E39/D39,1)&amp;":1"</f>
        <v>10:1</v>
      </c>
    </row>
    <row r="40" spans="1:6" ht="21.95" customHeight="1" x14ac:dyDescent="0.3">
      <c r="A40" s="40"/>
      <c r="B40" s="31"/>
      <c r="C40" s="17" t="s">
        <v>11</v>
      </c>
      <c r="D40" s="19">
        <v>3</v>
      </c>
      <c r="E40" s="18">
        <v>28</v>
      </c>
      <c r="F40" s="22" t="str">
        <f t="shared" si="3"/>
        <v>9.3:1</v>
      </c>
    </row>
    <row r="41" spans="1:6" ht="21.95" customHeight="1" x14ac:dyDescent="0.3">
      <c r="A41" s="40"/>
      <c r="B41" s="31"/>
      <c r="C41" s="17" t="s">
        <v>12</v>
      </c>
      <c r="D41" s="19">
        <v>2</v>
      </c>
      <c r="E41" s="18">
        <v>6</v>
      </c>
      <c r="F41" s="22" t="str">
        <f t="shared" si="3"/>
        <v>3:1</v>
      </c>
    </row>
    <row r="42" spans="1:6" ht="21.95" customHeight="1" x14ac:dyDescent="0.3">
      <c r="A42" s="40"/>
      <c r="B42" s="31"/>
      <c r="C42" s="17" t="s">
        <v>29</v>
      </c>
      <c r="D42" s="19">
        <v>2</v>
      </c>
      <c r="E42" s="18">
        <v>8</v>
      </c>
      <c r="F42" s="22" t="str">
        <f t="shared" ref="F42:F81" si="10">ROUND(E42/D42,1)&amp;":1"</f>
        <v>4:1</v>
      </c>
    </row>
    <row r="43" spans="1:6" ht="21.95" customHeight="1" x14ac:dyDescent="0.3">
      <c r="A43" s="40"/>
      <c r="B43" s="31"/>
      <c r="C43" s="17" t="s">
        <v>8</v>
      </c>
      <c r="D43" s="19">
        <v>2</v>
      </c>
      <c r="E43" s="18">
        <v>8</v>
      </c>
      <c r="F43" s="22" t="str">
        <f t="shared" si="10"/>
        <v>4:1</v>
      </c>
    </row>
    <row r="44" spans="1:6" ht="21.95" customHeight="1" x14ac:dyDescent="0.3">
      <c r="A44" s="40"/>
      <c r="B44" s="31"/>
      <c r="C44" s="17" t="s">
        <v>13</v>
      </c>
      <c r="D44" s="19">
        <v>9</v>
      </c>
      <c r="E44" s="18">
        <v>63</v>
      </c>
      <c r="F44" s="22" t="str">
        <f t="shared" si="10"/>
        <v>7:1</v>
      </c>
    </row>
    <row r="45" spans="1:6" ht="21.95" customHeight="1" x14ac:dyDescent="0.3">
      <c r="A45" s="40"/>
      <c r="B45" s="31"/>
      <c r="C45" s="17" t="s">
        <v>26</v>
      </c>
      <c r="D45" s="19">
        <v>2</v>
      </c>
      <c r="E45" s="18">
        <v>21</v>
      </c>
      <c r="F45" s="22" t="str">
        <f t="shared" si="10"/>
        <v>10.5:1</v>
      </c>
    </row>
    <row r="46" spans="1:6" ht="21.95" customHeight="1" x14ac:dyDescent="0.3">
      <c r="A46" s="40"/>
      <c r="B46" s="31"/>
      <c r="C46" s="26" t="s">
        <v>27</v>
      </c>
      <c r="D46" s="19">
        <v>1</v>
      </c>
      <c r="E46" s="18">
        <v>12</v>
      </c>
      <c r="F46" s="22" t="str">
        <f t="shared" si="10"/>
        <v>12:1</v>
      </c>
    </row>
    <row r="47" spans="1:6" ht="21.95" customHeight="1" x14ac:dyDescent="0.3">
      <c r="A47" s="40"/>
      <c r="B47" s="31"/>
      <c r="C47" s="26" t="s">
        <v>28</v>
      </c>
      <c r="D47" s="19">
        <v>2</v>
      </c>
      <c r="E47" s="18">
        <v>5</v>
      </c>
      <c r="F47" s="22" t="str">
        <f t="shared" ref="F47:F48" si="11">ROUND(E47/D47,1)&amp;":1"</f>
        <v>2.5:1</v>
      </c>
    </row>
    <row r="48" spans="1:6" ht="21.95" customHeight="1" x14ac:dyDescent="0.3">
      <c r="A48" s="40"/>
      <c r="B48" s="31"/>
      <c r="C48" s="26" t="s">
        <v>30</v>
      </c>
      <c r="D48" s="19">
        <v>4</v>
      </c>
      <c r="E48" s="18">
        <v>16</v>
      </c>
      <c r="F48" s="22" t="str">
        <f t="shared" si="11"/>
        <v>4:1</v>
      </c>
    </row>
    <row r="49" spans="1:6" ht="21.95" customHeight="1" x14ac:dyDescent="0.3">
      <c r="A49" s="40"/>
      <c r="B49" s="31"/>
      <c r="C49" s="17" t="s">
        <v>7</v>
      </c>
      <c r="D49" s="19">
        <v>2</v>
      </c>
      <c r="E49" s="18">
        <v>12</v>
      </c>
      <c r="F49" s="22" t="str">
        <f t="shared" si="10"/>
        <v>6:1</v>
      </c>
    </row>
    <row r="50" spans="1:6" ht="21.95" customHeight="1" x14ac:dyDescent="0.3">
      <c r="A50" s="40"/>
      <c r="B50" s="31"/>
      <c r="C50" s="17" t="s">
        <v>14</v>
      </c>
      <c r="D50" s="19">
        <v>4</v>
      </c>
      <c r="E50" s="18">
        <v>27</v>
      </c>
      <c r="F50" s="22" t="str">
        <f t="shared" si="10"/>
        <v>6.8:1</v>
      </c>
    </row>
    <row r="51" spans="1:6" ht="21.95" customHeight="1" x14ac:dyDescent="0.3">
      <c r="A51" s="40"/>
      <c r="B51" s="31"/>
      <c r="C51" s="17" t="s">
        <v>15</v>
      </c>
      <c r="D51" s="19">
        <v>1</v>
      </c>
      <c r="E51" s="18">
        <v>3</v>
      </c>
      <c r="F51" s="22" t="str">
        <f t="shared" si="10"/>
        <v>3:1</v>
      </c>
    </row>
    <row r="52" spans="1:6" ht="21.95" customHeight="1" x14ac:dyDescent="0.3">
      <c r="A52" s="40"/>
      <c r="B52" s="32" t="s">
        <v>1</v>
      </c>
      <c r="C52" s="33"/>
      <c r="D52" s="7">
        <f>SUM(D53:D53)</f>
        <v>1</v>
      </c>
      <c r="E52" s="7">
        <f>SUM(E53:E53)</f>
        <v>0</v>
      </c>
      <c r="F52" s="16" t="str">
        <f t="shared" si="10"/>
        <v>0:1</v>
      </c>
    </row>
    <row r="53" spans="1:6" ht="21.95" customHeight="1" x14ac:dyDescent="0.3">
      <c r="A53" s="40"/>
      <c r="B53" s="29" t="s">
        <v>56</v>
      </c>
      <c r="C53" s="26" t="s">
        <v>9</v>
      </c>
      <c r="D53" s="19">
        <v>1</v>
      </c>
      <c r="E53" s="18">
        <v>0</v>
      </c>
      <c r="F53" s="22" t="str">
        <f t="shared" si="10"/>
        <v>0:1</v>
      </c>
    </row>
    <row r="54" spans="1:6" ht="21.95" customHeight="1" x14ac:dyDescent="0.3">
      <c r="A54" s="40"/>
      <c r="B54" s="32" t="s">
        <v>1</v>
      </c>
      <c r="C54" s="33"/>
      <c r="D54" s="7">
        <f>SUM(D55:D55)</f>
        <v>1</v>
      </c>
      <c r="E54" s="7">
        <f>SUM(E55:E55)</f>
        <v>7</v>
      </c>
      <c r="F54" s="16" t="str">
        <f t="shared" ref="F54:F61" si="12">ROUND(E54/D54,1)&amp;":1"</f>
        <v>7:1</v>
      </c>
    </row>
    <row r="55" spans="1:6" ht="21.95" customHeight="1" x14ac:dyDescent="0.3">
      <c r="A55" s="40"/>
      <c r="B55" s="28" t="s">
        <v>45</v>
      </c>
      <c r="C55" s="26" t="s">
        <v>28</v>
      </c>
      <c r="D55" s="19">
        <v>1</v>
      </c>
      <c r="E55" s="18">
        <v>7</v>
      </c>
      <c r="F55" s="22" t="str">
        <f t="shared" si="12"/>
        <v>7:1</v>
      </c>
    </row>
    <row r="56" spans="1:6" ht="21.95" customHeight="1" x14ac:dyDescent="0.3">
      <c r="A56" s="40"/>
      <c r="B56" s="32" t="s">
        <v>1</v>
      </c>
      <c r="C56" s="33"/>
      <c r="D56" s="7">
        <f>SUM(D57:D57)</f>
        <v>2</v>
      </c>
      <c r="E56" s="7">
        <f>SUM(E57:E57)</f>
        <v>12</v>
      </c>
      <c r="F56" s="16" t="str">
        <f t="shared" si="12"/>
        <v>6:1</v>
      </c>
    </row>
    <row r="57" spans="1:6" ht="21.95" customHeight="1" x14ac:dyDescent="0.3">
      <c r="A57" s="40"/>
      <c r="B57" s="28" t="s">
        <v>46</v>
      </c>
      <c r="C57" s="26" t="s">
        <v>12</v>
      </c>
      <c r="D57" s="19">
        <v>2</v>
      </c>
      <c r="E57" s="18">
        <v>12</v>
      </c>
      <c r="F57" s="22" t="str">
        <f t="shared" si="12"/>
        <v>6:1</v>
      </c>
    </row>
    <row r="58" spans="1:6" ht="21.95" customHeight="1" x14ac:dyDescent="0.3">
      <c r="A58" s="40"/>
      <c r="B58" s="32" t="s">
        <v>1</v>
      </c>
      <c r="C58" s="33"/>
      <c r="D58" s="7">
        <f>SUM(D59:D59)</f>
        <v>1</v>
      </c>
      <c r="E58" s="7">
        <f>SUM(E59:E59)</f>
        <v>6</v>
      </c>
      <c r="F58" s="16" t="str">
        <f t="shared" si="12"/>
        <v>6:1</v>
      </c>
    </row>
    <row r="59" spans="1:6" ht="21.95" customHeight="1" x14ac:dyDescent="0.3">
      <c r="A59" s="40"/>
      <c r="B59" s="28" t="s">
        <v>47</v>
      </c>
      <c r="C59" s="26" t="s">
        <v>8</v>
      </c>
      <c r="D59" s="19">
        <v>1</v>
      </c>
      <c r="E59" s="18">
        <v>6</v>
      </c>
      <c r="F59" s="22" t="str">
        <f t="shared" si="12"/>
        <v>6:1</v>
      </c>
    </row>
    <row r="60" spans="1:6" ht="21.95" customHeight="1" x14ac:dyDescent="0.3">
      <c r="A60" s="40"/>
      <c r="B60" s="32" t="s">
        <v>1</v>
      </c>
      <c r="C60" s="33"/>
      <c r="D60" s="7">
        <f>SUM(D61:D61)</f>
        <v>1</v>
      </c>
      <c r="E60" s="7">
        <f>SUM(E61:E61)</f>
        <v>3</v>
      </c>
      <c r="F60" s="16" t="str">
        <f t="shared" si="12"/>
        <v>3:1</v>
      </c>
    </row>
    <row r="61" spans="1:6" ht="21.95" customHeight="1" x14ac:dyDescent="0.3">
      <c r="A61" s="40"/>
      <c r="B61" s="28" t="s">
        <v>48</v>
      </c>
      <c r="C61" s="26" t="s">
        <v>27</v>
      </c>
      <c r="D61" s="19">
        <v>1</v>
      </c>
      <c r="E61" s="18">
        <v>3</v>
      </c>
      <c r="F61" s="22" t="str">
        <f t="shared" si="12"/>
        <v>3:1</v>
      </c>
    </row>
    <row r="62" spans="1:6" ht="21.95" customHeight="1" x14ac:dyDescent="0.3">
      <c r="A62" s="40"/>
      <c r="B62" s="32" t="s">
        <v>1</v>
      </c>
      <c r="C62" s="33"/>
      <c r="D62" s="7">
        <f>SUM(D63:D63)</f>
        <v>1</v>
      </c>
      <c r="E62" s="7">
        <f>SUM(E63:E63)</f>
        <v>1</v>
      </c>
      <c r="F62" s="16" t="str">
        <f t="shared" si="10"/>
        <v>1:1</v>
      </c>
    </row>
    <row r="63" spans="1:6" ht="21.95" customHeight="1" x14ac:dyDescent="0.3">
      <c r="A63" s="40"/>
      <c r="B63" s="28" t="s">
        <v>49</v>
      </c>
      <c r="C63" s="26" t="s">
        <v>8</v>
      </c>
      <c r="D63" s="19">
        <v>1</v>
      </c>
      <c r="E63" s="18">
        <v>1</v>
      </c>
      <c r="F63" s="22" t="str">
        <f t="shared" si="10"/>
        <v>1:1</v>
      </c>
    </row>
    <row r="64" spans="1:6" ht="21.95" customHeight="1" x14ac:dyDescent="0.3">
      <c r="A64" s="40"/>
      <c r="B64" s="32" t="s">
        <v>1</v>
      </c>
      <c r="C64" s="33"/>
      <c r="D64" s="7">
        <f>SUM(D65:D65)</f>
        <v>1</v>
      </c>
      <c r="E64" s="7">
        <f>SUM(E65:E65)</f>
        <v>1</v>
      </c>
      <c r="F64" s="16" t="str">
        <f t="shared" ref="F64:F68" si="13">ROUND(E64/D64,1)&amp;":1"</f>
        <v>1:1</v>
      </c>
    </row>
    <row r="65" spans="1:6" ht="21.95" customHeight="1" x14ac:dyDescent="0.3">
      <c r="A65" s="40"/>
      <c r="B65" s="28" t="s">
        <v>50</v>
      </c>
      <c r="C65" s="26" t="s">
        <v>13</v>
      </c>
      <c r="D65" s="19">
        <v>1</v>
      </c>
      <c r="E65" s="18">
        <v>1</v>
      </c>
      <c r="F65" s="22" t="str">
        <f t="shared" si="13"/>
        <v>1:1</v>
      </c>
    </row>
    <row r="66" spans="1:6" ht="21.95" customHeight="1" x14ac:dyDescent="0.3">
      <c r="A66" s="40"/>
      <c r="B66" s="32" t="s">
        <v>1</v>
      </c>
      <c r="C66" s="33"/>
      <c r="D66" s="7">
        <f>SUM(D67:D68)</f>
        <v>2</v>
      </c>
      <c r="E66" s="7">
        <f>SUM(E67:E68)</f>
        <v>6</v>
      </c>
      <c r="F66" s="16" t="str">
        <f t="shared" si="13"/>
        <v>3:1</v>
      </c>
    </row>
    <row r="67" spans="1:6" ht="21.95" customHeight="1" x14ac:dyDescent="0.3">
      <c r="A67" s="40"/>
      <c r="B67" s="30" t="s">
        <v>51</v>
      </c>
      <c r="C67" s="26" t="s">
        <v>29</v>
      </c>
      <c r="D67" s="19">
        <v>1</v>
      </c>
      <c r="E67" s="18">
        <v>3</v>
      </c>
      <c r="F67" s="22" t="str">
        <f t="shared" ref="F67" si="14">ROUND(E67/D67,1)&amp;":1"</f>
        <v>3:1</v>
      </c>
    </row>
    <row r="68" spans="1:6" ht="21.95" customHeight="1" x14ac:dyDescent="0.3">
      <c r="A68" s="40"/>
      <c r="B68" s="41"/>
      <c r="C68" s="26" t="s">
        <v>8</v>
      </c>
      <c r="D68" s="19">
        <v>1</v>
      </c>
      <c r="E68" s="18">
        <v>3</v>
      </c>
      <c r="F68" s="22" t="str">
        <f t="shared" si="13"/>
        <v>3:1</v>
      </c>
    </row>
    <row r="69" spans="1:6" ht="21.95" customHeight="1" x14ac:dyDescent="0.3">
      <c r="A69" s="40"/>
      <c r="B69" s="32" t="s">
        <v>1</v>
      </c>
      <c r="C69" s="33"/>
      <c r="D69" s="7">
        <f>SUM(D70:D70)</f>
        <v>1</v>
      </c>
      <c r="E69" s="7">
        <f>SUM(E70:E70)</f>
        <v>2</v>
      </c>
      <c r="F69" s="16" t="str">
        <f t="shared" si="10"/>
        <v>2:1</v>
      </c>
    </row>
    <row r="70" spans="1:6" ht="21.95" customHeight="1" x14ac:dyDescent="0.3">
      <c r="A70" s="40"/>
      <c r="B70" s="28" t="s">
        <v>52</v>
      </c>
      <c r="C70" s="26" t="s">
        <v>12</v>
      </c>
      <c r="D70" s="19">
        <v>1</v>
      </c>
      <c r="E70" s="18">
        <v>2</v>
      </c>
      <c r="F70" s="22" t="str">
        <f t="shared" si="10"/>
        <v>2:1</v>
      </c>
    </row>
    <row r="71" spans="1:6" ht="21.95" customHeight="1" x14ac:dyDescent="0.3">
      <c r="A71" s="40"/>
      <c r="B71" s="32" t="s">
        <v>1</v>
      </c>
      <c r="C71" s="33"/>
      <c r="D71" s="7">
        <f>SUM(D72:D79)</f>
        <v>12</v>
      </c>
      <c r="E71" s="7">
        <f>SUM(E72:E79)</f>
        <v>13</v>
      </c>
      <c r="F71" s="16" t="str">
        <f t="shared" ref="F71:F77" si="15">ROUND(E71/D71,1)&amp;":1"</f>
        <v>1.1:1</v>
      </c>
    </row>
    <row r="72" spans="1:6" ht="21.95" customHeight="1" x14ac:dyDescent="0.3">
      <c r="A72" s="40"/>
      <c r="B72" s="30" t="s">
        <v>53</v>
      </c>
      <c r="C72" s="26" t="s">
        <v>10</v>
      </c>
      <c r="D72" s="19">
        <v>1</v>
      </c>
      <c r="E72" s="18">
        <v>1</v>
      </c>
      <c r="F72" s="22" t="str">
        <f t="shared" si="15"/>
        <v>1:1</v>
      </c>
    </row>
    <row r="73" spans="1:6" ht="21.95" customHeight="1" x14ac:dyDescent="0.3">
      <c r="A73" s="40"/>
      <c r="B73" s="31"/>
      <c r="C73" s="26" t="s">
        <v>12</v>
      </c>
      <c r="D73" s="19">
        <v>3</v>
      </c>
      <c r="E73" s="18">
        <v>4</v>
      </c>
      <c r="F73" s="22" t="str">
        <f t="shared" ref="F73:F76" si="16">ROUND(E73/D73,1)&amp;":1"</f>
        <v>1.3:1</v>
      </c>
    </row>
    <row r="74" spans="1:6" ht="21.95" customHeight="1" x14ac:dyDescent="0.3">
      <c r="A74" s="40"/>
      <c r="B74" s="31"/>
      <c r="C74" s="26" t="s">
        <v>29</v>
      </c>
      <c r="D74" s="19">
        <v>1</v>
      </c>
      <c r="E74" s="18">
        <v>2</v>
      </c>
      <c r="F74" s="22" t="str">
        <f t="shared" si="16"/>
        <v>2:1</v>
      </c>
    </row>
    <row r="75" spans="1:6" ht="21.95" customHeight="1" x14ac:dyDescent="0.3">
      <c r="A75" s="40"/>
      <c r="B75" s="31"/>
      <c r="C75" s="26" t="s">
        <v>26</v>
      </c>
      <c r="D75" s="19">
        <v>1</v>
      </c>
      <c r="E75" s="18">
        <v>1</v>
      </c>
      <c r="F75" s="22" t="str">
        <f t="shared" si="16"/>
        <v>1:1</v>
      </c>
    </row>
    <row r="76" spans="1:6" ht="21.95" customHeight="1" x14ac:dyDescent="0.3">
      <c r="A76" s="40"/>
      <c r="B76" s="31"/>
      <c r="C76" s="26" t="s">
        <v>7</v>
      </c>
      <c r="D76" s="19">
        <v>1</v>
      </c>
      <c r="E76" s="18">
        <v>1</v>
      </c>
      <c r="F76" s="22" t="str">
        <f t="shared" si="16"/>
        <v>1:1</v>
      </c>
    </row>
    <row r="77" spans="1:6" ht="21.95" customHeight="1" x14ac:dyDescent="0.3">
      <c r="A77" s="40"/>
      <c r="B77" s="31"/>
      <c r="C77" s="26" t="s">
        <v>17</v>
      </c>
      <c r="D77" s="19">
        <v>1</v>
      </c>
      <c r="E77" s="18">
        <v>1</v>
      </c>
      <c r="F77" s="22" t="str">
        <f t="shared" si="15"/>
        <v>1:1</v>
      </c>
    </row>
    <row r="78" spans="1:6" ht="21.95" customHeight="1" x14ac:dyDescent="0.3">
      <c r="A78" s="40"/>
      <c r="B78" s="31"/>
      <c r="C78" s="26" t="s">
        <v>14</v>
      </c>
      <c r="D78" s="19">
        <v>2</v>
      </c>
      <c r="E78" s="18">
        <v>1</v>
      </c>
      <c r="F78" s="22" t="str">
        <f t="shared" ref="F78" si="17">ROUND(E78/D78,1)&amp;":1"</f>
        <v>0.5:1</v>
      </c>
    </row>
    <row r="79" spans="1:6" ht="21.95" customHeight="1" x14ac:dyDescent="0.3">
      <c r="A79" s="40"/>
      <c r="B79" s="31"/>
      <c r="C79" s="26" t="s">
        <v>15</v>
      </c>
      <c r="D79" s="19">
        <v>2</v>
      </c>
      <c r="E79" s="18">
        <v>2</v>
      </c>
      <c r="F79" s="22" t="str">
        <f t="shared" ref="F79" si="18">ROUND(E79/D79,1)&amp;":1"</f>
        <v>1:1</v>
      </c>
    </row>
    <row r="80" spans="1:6" ht="21.95" customHeight="1" x14ac:dyDescent="0.3">
      <c r="A80" s="40"/>
      <c r="B80" s="32" t="s">
        <v>1</v>
      </c>
      <c r="C80" s="33"/>
      <c r="D80" s="7">
        <f>SUM(D81:D84)</f>
        <v>6</v>
      </c>
      <c r="E80" s="7">
        <f>SUM(E81:E84)</f>
        <v>4</v>
      </c>
      <c r="F80" s="16" t="str">
        <f t="shared" si="10"/>
        <v>0.7:1</v>
      </c>
    </row>
    <row r="81" spans="1:6" ht="21.95" customHeight="1" x14ac:dyDescent="0.3">
      <c r="A81" s="40"/>
      <c r="B81" s="30" t="s">
        <v>54</v>
      </c>
      <c r="C81" s="26" t="s">
        <v>12</v>
      </c>
      <c r="D81" s="19">
        <v>2</v>
      </c>
      <c r="E81" s="18">
        <v>1</v>
      </c>
      <c r="F81" s="22" t="str">
        <f t="shared" si="10"/>
        <v>0.5:1</v>
      </c>
    </row>
    <row r="82" spans="1:6" ht="21.95" customHeight="1" x14ac:dyDescent="0.3">
      <c r="A82" s="40"/>
      <c r="B82" s="31"/>
      <c r="C82" s="26" t="s">
        <v>26</v>
      </c>
      <c r="D82" s="19">
        <v>1</v>
      </c>
      <c r="E82" s="18">
        <v>1</v>
      </c>
      <c r="F82" s="22" t="str">
        <f t="shared" ref="F82:F84" si="19">ROUND(E82/D82,1)&amp;":1"</f>
        <v>1:1</v>
      </c>
    </row>
    <row r="83" spans="1:6" ht="21.95" customHeight="1" x14ac:dyDescent="0.3">
      <c r="A83" s="40"/>
      <c r="B83" s="31"/>
      <c r="C83" s="26" t="s">
        <v>17</v>
      </c>
      <c r="D83" s="19">
        <v>1</v>
      </c>
      <c r="E83" s="18">
        <v>1</v>
      </c>
      <c r="F83" s="22" t="str">
        <f t="shared" si="19"/>
        <v>1:1</v>
      </c>
    </row>
    <row r="84" spans="1:6" ht="21.95" customHeight="1" x14ac:dyDescent="0.3">
      <c r="A84" s="40"/>
      <c r="B84" s="31"/>
      <c r="C84" s="26" t="s">
        <v>15</v>
      </c>
      <c r="D84" s="19">
        <v>2</v>
      </c>
      <c r="E84" s="18">
        <v>1</v>
      </c>
      <c r="F84" s="22" t="str">
        <f t="shared" si="19"/>
        <v>0.5:1</v>
      </c>
    </row>
  </sheetData>
  <sheetProtection algorithmName="SHA-512" hashValue="Lg1sLR/vqtGorI30MM+oLQzKTYaQ46fG55WvWCBI5UJktGwatfITclqGE+rMa3hiPiy2i9dab149vyDBL3DzHw==" saltValue="dLvKEkFPkpXdYyROOLF+kg==" spinCount="100000" sheet="1" objects="1" scenarios="1"/>
  <mergeCells count="36">
    <mergeCell ref="A2:F2"/>
    <mergeCell ref="B11:C11"/>
    <mergeCell ref="B15:C15"/>
    <mergeCell ref="A7:B7"/>
    <mergeCell ref="A8:A9"/>
    <mergeCell ref="B8:C8"/>
    <mergeCell ref="E4:F4"/>
    <mergeCell ref="A10:B10"/>
    <mergeCell ref="B13:C13"/>
    <mergeCell ref="A11:A84"/>
    <mergeCell ref="B72:B79"/>
    <mergeCell ref="B69:C69"/>
    <mergeCell ref="B67:B68"/>
    <mergeCell ref="B54:C54"/>
    <mergeCell ref="B56:C56"/>
    <mergeCell ref="B58:C58"/>
    <mergeCell ref="B17:C17"/>
    <mergeCell ref="B23:C23"/>
    <mergeCell ref="B37:C37"/>
    <mergeCell ref="B38:B51"/>
    <mergeCell ref="B29:C29"/>
    <mergeCell ref="B31:C31"/>
    <mergeCell ref="B25:C25"/>
    <mergeCell ref="B27:C27"/>
    <mergeCell ref="B81:B84"/>
    <mergeCell ref="B80:C80"/>
    <mergeCell ref="B19:C19"/>
    <mergeCell ref="B21:C21"/>
    <mergeCell ref="B33:C33"/>
    <mergeCell ref="B35:C35"/>
    <mergeCell ref="B52:C52"/>
    <mergeCell ref="B71:C71"/>
    <mergeCell ref="B60:C60"/>
    <mergeCell ref="B64:C64"/>
    <mergeCell ref="B62:C62"/>
    <mergeCell ref="B66:C66"/>
  </mergeCells>
  <phoneticPr fontId="1" type="noConversion"/>
  <pageMargins left="0.70866141732283461" right="0.70866141732283461" top="0.74803149606299213" bottom="0.74803149606299213" header="0.31496062992125984" footer="0.31496062992125984"/>
  <pageSetup paperSize="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Sheet0</vt:lpstr>
      <vt:lpstr>Sheet0!Print_Area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2024-07-26T05:51:16Z</cp:lastPrinted>
  <dcterms:created xsi:type="dcterms:W3CDTF">2022-03-28T22:57:57Z</dcterms:created>
  <dcterms:modified xsi:type="dcterms:W3CDTF">2025-07-28T23:21:28Z</dcterms:modified>
</cp:coreProperties>
</file>