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A47235-D0BF-44A1-8908-82072267E766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0" sheetId="1" r:id="rId1"/>
  </sheets>
  <definedNames>
    <definedName name="_xlnm.Print_Area" localSheetId="0">Sheet0!$A$1:$H$84</definedName>
  </definedNames>
  <calcPr calcId="191029"/>
</workbook>
</file>

<file path=xl/calcChain.xml><?xml version="1.0" encoding="utf-8"?>
<calcChain xmlns="http://schemas.openxmlformats.org/spreadsheetml/2006/main">
  <c r="H9" i="1" l="1"/>
  <c r="H12" i="1"/>
  <c r="H14" i="1"/>
  <c r="H16" i="1"/>
  <c r="H17" i="1"/>
  <c r="H18" i="1"/>
  <c r="H21" i="1"/>
  <c r="H22" i="1"/>
  <c r="H24" i="1"/>
  <c r="H25" i="1"/>
  <c r="H26" i="1"/>
  <c r="H29" i="1"/>
  <c r="H30" i="1"/>
  <c r="H34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5" i="1"/>
  <c r="H56" i="1"/>
  <c r="H57" i="1"/>
  <c r="H58" i="1"/>
  <c r="H59" i="1"/>
  <c r="H60" i="1"/>
  <c r="H61" i="1"/>
  <c r="H62" i="1"/>
  <c r="H63" i="1"/>
  <c r="H65" i="1"/>
  <c r="H66" i="1"/>
  <c r="H67" i="1"/>
  <c r="H68" i="1"/>
  <c r="H70" i="1"/>
  <c r="H72" i="1"/>
  <c r="H73" i="1"/>
  <c r="H74" i="1"/>
  <c r="H75" i="1"/>
  <c r="H76" i="1"/>
  <c r="H77" i="1"/>
  <c r="H78" i="1"/>
  <c r="H79" i="1"/>
  <c r="H81" i="1"/>
  <c r="H82" i="1"/>
  <c r="H83" i="1"/>
  <c r="H84" i="1"/>
  <c r="G12" i="1"/>
  <c r="G14" i="1"/>
  <c r="G16" i="1"/>
  <c r="G18" i="1"/>
  <c r="G19" i="1"/>
  <c r="G20" i="1"/>
  <c r="G21" i="1"/>
  <c r="G22" i="1"/>
  <c r="G24" i="1"/>
  <c r="G26" i="1"/>
  <c r="G28" i="1"/>
  <c r="G29" i="1"/>
  <c r="G30" i="1"/>
  <c r="G31" i="1"/>
  <c r="G32" i="1"/>
  <c r="G33" i="1"/>
  <c r="G34" i="1"/>
  <c r="G36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3" i="1"/>
  <c r="G55" i="1"/>
  <c r="G56" i="1"/>
  <c r="G57" i="1"/>
  <c r="G58" i="1"/>
  <c r="G59" i="1"/>
  <c r="G60" i="1"/>
  <c r="G61" i="1"/>
  <c r="G62" i="1"/>
  <c r="G63" i="1"/>
  <c r="G65" i="1"/>
  <c r="G66" i="1"/>
  <c r="G67" i="1"/>
  <c r="G68" i="1"/>
  <c r="G70" i="1"/>
  <c r="G72" i="1"/>
  <c r="G73" i="1"/>
  <c r="G74" i="1"/>
  <c r="G75" i="1"/>
  <c r="G76" i="1"/>
  <c r="G77" i="1"/>
  <c r="G78" i="1"/>
  <c r="G79" i="1"/>
  <c r="G81" i="1"/>
  <c r="G82" i="1"/>
  <c r="G83" i="1"/>
  <c r="G84" i="1"/>
  <c r="G9" i="1"/>
  <c r="F80" i="1"/>
  <c r="G80" i="1" s="1"/>
  <c r="F71" i="1"/>
  <c r="H71" i="1" s="1"/>
  <c r="F69" i="1"/>
  <c r="H69" i="1" s="1"/>
  <c r="F66" i="1"/>
  <c r="F64" i="1"/>
  <c r="H64" i="1" s="1"/>
  <c r="F62" i="1"/>
  <c r="F60" i="1"/>
  <c r="F58" i="1"/>
  <c r="F56" i="1"/>
  <c r="F54" i="1"/>
  <c r="G54" i="1" s="1"/>
  <c r="F52" i="1"/>
  <c r="G52" i="1" s="1"/>
  <c r="F37" i="1"/>
  <c r="H37" i="1" s="1"/>
  <c r="F35" i="1"/>
  <c r="G35" i="1" s="1"/>
  <c r="F33" i="1"/>
  <c r="H33" i="1" s="1"/>
  <c r="F31" i="1"/>
  <c r="F29" i="1"/>
  <c r="F27" i="1"/>
  <c r="G27" i="1" s="1"/>
  <c r="F25" i="1"/>
  <c r="G25" i="1" s="1"/>
  <c r="F23" i="1"/>
  <c r="G23" i="1" s="1"/>
  <c r="F21" i="1"/>
  <c r="F19" i="1"/>
  <c r="F17" i="1"/>
  <c r="G17" i="1" s="1"/>
  <c r="F15" i="1"/>
  <c r="G15" i="1" s="1"/>
  <c r="F13" i="1"/>
  <c r="G13" i="1" s="1"/>
  <c r="F11" i="1"/>
  <c r="H11" i="1" s="1"/>
  <c r="F8" i="1"/>
  <c r="F7" i="1" s="1"/>
  <c r="H7" i="1" s="1"/>
  <c r="E80" i="1"/>
  <c r="E71" i="1"/>
  <c r="E69" i="1"/>
  <c r="E66" i="1"/>
  <c r="E64" i="1"/>
  <c r="E62" i="1"/>
  <c r="E60" i="1"/>
  <c r="E58" i="1"/>
  <c r="E56" i="1"/>
  <c r="E10" i="1" s="1"/>
  <c r="E6" i="1" s="1"/>
  <c r="E54" i="1"/>
  <c r="E52" i="1"/>
  <c r="E37" i="1"/>
  <c r="E35" i="1"/>
  <c r="E33" i="1"/>
  <c r="E31" i="1"/>
  <c r="E29" i="1"/>
  <c r="E27" i="1"/>
  <c r="E25" i="1"/>
  <c r="E23" i="1"/>
  <c r="E21" i="1"/>
  <c r="E19" i="1"/>
  <c r="E17" i="1"/>
  <c r="E15" i="1"/>
  <c r="E13" i="1"/>
  <c r="E11" i="1"/>
  <c r="E8" i="1"/>
  <c r="E7" i="1"/>
  <c r="H54" i="1" l="1"/>
  <c r="G37" i="1"/>
  <c r="H23" i="1"/>
  <c r="H15" i="1"/>
  <c r="H13" i="1"/>
  <c r="G11" i="1"/>
  <c r="H80" i="1"/>
  <c r="G69" i="1"/>
  <c r="G64" i="1"/>
  <c r="F10" i="1"/>
  <c r="H10" i="1" s="1"/>
  <c r="G71" i="1"/>
  <c r="H8" i="1"/>
  <c r="F6" i="1" l="1"/>
  <c r="H6" i="1" s="1"/>
  <c r="G10" i="1"/>
  <c r="D10" i="1"/>
  <c r="D52" i="1"/>
  <c r="D11" i="1"/>
  <c r="D13" i="1"/>
  <c r="D66" i="1" l="1"/>
  <c r="D60" i="1" l="1"/>
  <c r="D58" i="1"/>
  <c r="D56" i="1"/>
  <c r="D54" i="1"/>
  <c r="D8" i="1"/>
  <c r="D62" i="1"/>
  <c r="D64" i="1"/>
  <c r="D27" i="1"/>
  <c r="D25" i="1"/>
  <c r="D31" i="1"/>
  <c r="D29" i="1"/>
  <c r="D35" i="1"/>
  <c r="D33" i="1"/>
  <c r="D21" i="1"/>
  <c r="G8" i="1" l="1"/>
  <c r="D7" i="1" l="1"/>
  <c r="D69" i="1"/>
  <c r="D71" i="1"/>
  <c r="G7" i="1" l="1"/>
  <c r="D15" i="1"/>
  <c r="D17" i="1"/>
  <c r="D19" i="1"/>
  <c r="D23" i="1"/>
  <c r="D37" i="1"/>
  <c r="D80" i="1"/>
  <c r="D6" i="1" l="1"/>
  <c r="G6" i="1" l="1"/>
</calcChain>
</file>

<file path=xl/sharedStrings.xml><?xml version="1.0" encoding="utf-8"?>
<sst xmlns="http://schemas.openxmlformats.org/spreadsheetml/2006/main" count="129" uniqueCount="61">
  <si>
    <t>임용기관</t>
  </si>
  <si>
    <t>소계</t>
    <phoneticPr fontId="1" type="noConversion"/>
  </si>
  <si>
    <t>시험명</t>
    <phoneticPr fontId="1" type="noConversion"/>
  </si>
  <si>
    <t>총 계</t>
    <phoneticPr fontId="1" type="noConversion"/>
  </si>
  <si>
    <t>계</t>
    <phoneticPr fontId="1" type="noConversion"/>
  </si>
  <si>
    <t>청양군</t>
    <phoneticPr fontId="1" type="noConversion"/>
  </si>
  <si>
    <t>서산시</t>
    <phoneticPr fontId="1" type="noConversion"/>
  </si>
  <si>
    <t>충청남도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</si>
  <si>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</si>
  <si>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</si>
  <si>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</si>
  <si>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논산시</t>
    <phoneticPr fontId="1" type="noConversion"/>
  </si>
  <si>
    <t>예산군</t>
    <phoneticPr fontId="1" type="noConversion"/>
  </si>
  <si>
    <t>태안군</t>
    <phoneticPr fontId="1" type="noConversion"/>
  </si>
  <si>
    <t>충청남도</t>
    <phoneticPr fontId="1" type="noConversion"/>
  </si>
  <si>
    <t>홍성군</t>
    <phoneticPr fontId="1" type="noConversion"/>
  </si>
  <si>
    <t>선발예정인원(명)</t>
    <phoneticPr fontId="1" type="noConversion"/>
  </si>
  <si>
    <t>직급/직렬</t>
    <phoneticPr fontId="1" type="noConversion"/>
  </si>
  <si>
    <t>7급 행정(일반행정)</t>
    <phoneticPr fontId="1" type="noConversion"/>
  </si>
  <si>
    <t>충청남도</t>
    <phoneticPr fontId="1" type="noConversion"/>
  </si>
  <si>
    <t>충청남도</t>
    <phoneticPr fontId="1" type="noConversion"/>
  </si>
  <si>
    <t>농업연구사(작물)</t>
    <phoneticPr fontId="1" type="noConversion"/>
  </si>
  <si>
    <t>충청남도</t>
    <phoneticPr fontId="1" type="noConversion"/>
  </si>
  <si>
    <t>농업연구사(농업경영)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</si>
  <si>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</si>
  <si>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</si>
  <si>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</si>
  <si>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아산시</t>
    <phoneticPr fontId="1" type="noConversion"/>
  </si>
  <si>
    <t>서천군</t>
    <phoneticPr fontId="1" type="noConversion"/>
  </si>
  <si>
    <t>제3회 임용시험(공개경쟁)</t>
    <phoneticPr fontId="1" type="noConversion"/>
  </si>
  <si>
    <t>제3회 임용시험(경력경쟁)</t>
    <phoneticPr fontId="1" type="noConversion"/>
  </si>
  <si>
    <t>농업연구사(산업곤충)</t>
    <phoneticPr fontId="1" type="noConversion"/>
  </si>
  <si>
    <t>농업연구사(원예:일반)</t>
    <phoneticPr fontId="1" type="noConversion"/>
  </si>
  <si>
    <t>농업연구사(원예:장애인)</t>
    <phoneticPr fontId="1" type="noConversion"/>
  </si>
  <si>
    <t>농업연구사(농식품개발)</t>
    <phoneticPr fontId="1" type="noConversion"/>
  </si>
  <si>
    <t>녹지연구사(임업)</t>
    <phoneticPr fontId="1" type="noConversion"/>
  </si>
  <si>
    <t>수의연구사(수의:일반)</t>
    <phoneticPr fontId="1" type="noConversion"/>
  </si>
  <si>
    <t>수의연구사(수의:장애인)</t>
    <phoneticPr fontId="1" type="noConversion"/>
  </si>
  <si>
    <t>보건연구사(공중보건:일반)</t>
    <phoneticPr fontId="1" type="noConversion"/>
  </si>
  <si>
    <t>보건연구사(공중보건:장애인)</t>
    <phoneticPr fontId="1" type="noConversion"/>
  </si>
  <si>
    <t>환경연구사(환경:일반)</t>
    <phoneticPr fontId="1" type="noConversion"/>
  </si>
  <si>
    <t>환경연구사(환경:장애인)</t>
    <phoneticPr fontId="1" type="noConversion"/>
  </si>
  <si>
    <t>농촌지도사(농업경영)</t>
    <phoneticPr fontId="1" type="noConversion"/>
  </si>
  <si>
    <t>농촌지도사(축산)</t>
    <phoneticPr fontId="1" type="noConversion"/>
  </si>
  <si>
    <t>농촌지도사(농업기계)</t>
    <phoneticPr fontId="1" type="noConversion"/>
  </si>
  <si>
    <t>9급 공업(기계운전:굴삭기)</t>
    <phoneticPr fontId="1" type="noConversion"/>
  </si>
  <si>
    <t>9급 공업(일반기계:기술계고)</t>
    <phoneticPr fontId="1" type="noConversion"/>
  </si>
  <si>
    <t>9급 공업(일반전기:기술계고)</t>
    <phoneticPr fontId="1" type="noConversion"/>
  </si>
  <si>
    <t>9급 농업(일반농업:기술계고)</t>
    <phoneticPr fontId="1" type="noConversion"/>
  </si>
  <si>
    <t>9급 해양수산(선박항해:기술계고)</t>
    <phoneticPr fontId="1" type="noConversion"/>
  </si>
  <si>
    <t>9급 시설(일반토목:기술계고)</t>
    <phoneticPr fontId="1" type="noConversion"/>
  </si>
  <si>
    <t>9급 시설(건축:기술계고)</t>
    <phoneticPr fontId="1" type="noConversion"/>
  </si>
  <si>
    <t>농촌지도사(농업:일반)</t>
    <phoneticPr fontId="1" type="noConversion"/>
  </si>
  <si>
    <t>농촌지도사(농업:장애인)</t>
    <phoneticPr fontId="1" type="noConversion"/>
  </si>
  <si>
    <t>출원인원(명)</t>
    <phoneticPr fontId="1" type="noConversion"/>
  </si>
  <si>
    <t>응시인원(명)</t>
    <phoneticPr fontId="1" type="noConversion"/>
  </si>
  <si>
    <t>결시인원(명)</t>
    <phoneticPr fontId="1" type="noConversion"/>
  </si>
  <si>
    <t>응시율(%)</t>
    <phoneticPr fontId="1" type="noConversion"/>
  </si>
  <si>
    <t>2025년도 제3회 충청남도 지방공무원 임용 필기시험 응시 결과</t>
    <phoneticPr fontId="1" type="noConversion"/>
  </si>
  <si>
    <t>2025. 11. 3.(월) 기준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</si>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</sst>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2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b/>
      <sz val="11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24"/>
      <color rgb="FF000000"/>
      <name val="HY헤드라인M"/>
      <family val="1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1" fontId="6" fillId="5" borderId="1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7" fillId="3" borderId="1" xfId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center" vertical="center"/>
    </xf>
    <xf numFmtId="41" fontId="7" fillId="8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41" fontId="6" fillId="2" borderId="1" xfId="1" applyFont="1" applyFill="1" applyBorder="1" applyAlignment="1">
      <alignment horizontal="right" vertical="center"/>
    </xf>
    <xf numFmtId="0" fontId="5" fillId="4" borderId="1" xfId="1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41" fontId="7" fillId="6" borderId="1" xfId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6" fontId="7" fillId="3" borderId="1" xfId="1" applyNumberFormat="1" applyFont="1" applyFill="1" applyBorder="1" applyAlignment="1">
      <alignment horizontal="center" vertical="center"/>
    </xf>
    <xf numFmtId="176" fontId="3" fillId="8" borderId="1" xfId="0" applyNumberFormat="1" applyFont="1" applyFill="1" applyBorder="1" applyAlignment="1">
      <alignment horizontal="center" vertical="center"/>
    </xf>
    <xf numFmtId="176" fontId="3" fillId="5" borderId="1" xfId="0" applyNumberFormat="1" applyFont="1" applyFill="1" applyBorder="1" applyAlignment="1">
      <alignment horizontal="center" vertical="center"/>
    </xf>
    <xf numFmtId="176" fontId="3" fillId="7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84"/>
  <sheetViews>
    <sheetView tabSelected="1" view="pageBreakPreview" zoomScaleNormal="70" zoomScaleSheetLayoutView="100" workbookViewId="0">
      <pane ySplit="5" topLeftCell="A6" activePane="bottomLeft" state="frozen"/>
      <selection pane="bottomLeft" activeCell="J6" sqref="J6"/>
    </sheetView>
  </sheetViews>
  <sheetFormatPr defaultRowHeight="16.5"/>
  <cols>
    <col min="1" max="1" width="15.625" customWidth="1"/>
    <col min="2" max="2" width="30.875" style="8" bestFit="1" customWidth="1"/>
    <col min="3" max="3" width="12.5" style="8" customWidth="1"/>
    <col min="4" max="4" width="16.75" style="11" bestFit="1" customWidth="1"/>
    <col min="5" max="7" width="16.125" style="11" customWidth="1"/>
    <col min="8" max="8" width="15.5" style="6" customWidth="1"/>
  </cols>
  <sheetData>
    <row r="2" spans="1:8" ht="36" customHeight="1">
      <c r="A2" s="30" t="s">
        <v>58</v>
      </c>
      <c r="B2" s="30"/>
      <c r="C2" s="30"/>
      <c r="D2" s="30"/>
      <c r="E2" s="30"/>
      <c r="F2" s="30"/>
      <c r="G2" s="30"/>
      <c r="H2" s="30"/>
    </row>
    <row r="3" spans="1:8" ht="22.5">
      <c r="A3" s="1"/>
      <c r="H3" s="4"/>
    </row>
    <row r="4" spans="1:8">
      <c r="G4" s="36" t="s">
        <v>59</v>
      </c>
      <c r="H4" s="36"/>
    </row>
    <row r="5" spans="1:8" ht="21.95" customHeight="1">
      <c r="A5" s="2" t="s">
        <v>2</v>
      </c>
      <c r="B5" s="2" t="s">
        <v>17</v>
      </c>
      <c r="C5" s="2" t="s">
        <v>0</v>
      </c>
      <c r="D5" s="18" t="s">
        <v>16</v>
      </c>
      <c r="E5" s="18" t="s">
        <v>54</v>
      </c>
      <c r="F5" s="18" t="s">
        <v>55</v>
      </c>
      <c r="G5" s="18" t="s">
        <v>56</v>
      </c>
      <c r="H5" s="5" t="s">
        <v>57</v>
      </c>
    </row>
    <row r="6" spans="1:8" ht="21.95" customHeight="1">
      <c r="A6" s="3"/>
      <c r="B6" s="9"/>
      <c r="C6" s="9" t="s">
        <v>3</v>
      </c>
      <c r="D6" s="12">
        <f>SUM(D7,D10)</f>
        <v>100</v>
      </c>
      <c r="E6" s="12">
        <f>SUM(E7,E10)</f>
        <v>750</v>
      </c>
      <c r="F6" s="12">
        <f>SUM(F7,F10)</f>
        <v>433</v>
      </c>
      <c r="G6" s="12">
        <f>SUM(G7,G10)</f>
        <v>317</v>
      </c>
      <c r="H6" s="26">
        <f>F6/E6*100</f>
        <v>57.733333333333334</v>
      </c>
    </row>
    <row r="7" spans="1:8" ht="21.75" customHeight="1">
      <c r="A7" s="33" t="s">
        <v>29</v>
      </c>
      <c r="B7" s="34"/>
      <c r="C7" s="10" t="s">
        <v>4</v>
      </c>
      <c r="D7" s="20">
        <f>SUM(D8)</f>
        <v>3</v>
      </c>
      <c r="E7" s="20">
        <f>SUM(E8)</f>
        <v>336</v>
      </c>
      <c r="F7" s="20">
        <f>SUM(F8)</f>
        <v>150</v>
      </c>
      <c r="G7" s="20">
        <f>SUM(G8)</f>
        <v>186</v>
      </c>
      <c r="H7" s="27">
        <f t="shared" ref="H7:H70" si="0">F7/E7*100</f>
        <v>44.642857142857146</v>
      </c>
    </row>
    <row r="8" spans="1:8" ht="21.75" customHeight="1">
      <c r="A8" s="35" t="s">
        <v>29</v>
      </c>
      <c r="B8" s="31" t="s">
        <v>1</v>
      </c>
      <c r="C8" s="32"/>
      <c r="D8" s="7">
        <f>SUM(D9:D9)</f>
        <v>3</v>
      </c>
      <c r="E8" s="7">
        <f>SUM(E9:E9)</f>
        <v>336</v>
      </c>
      <c r="F8" s="7">
        <f>SUM(F9:F9)</f>
        <v>150</v>
      </c>
      <c r="G8" s="7">
        <f>SUM(G9:G9)</f>
        <v>186</v>
      </c>
      <c r="H8" s="28">
        <f t="shared" si="0"/>
        <v>44.642857142857146</v>
      </c>
    </row>
    <row r="9" spans="1:8" ht="21.75" customHeight="1">
      <c r="A9" s="35"/>
      <c r="B9" s="24" t="s">
        <v>18</v>
      </c>
      <c r="C9" s="21" t="s">
        <v>19</v>
      </c>
      <c r="D9" s="17">
        <v>3</v>
      </c>
      <c r="E9" s="19">
        <v>336</v>
      </c>
      <c r="F9" s="19">
        <v>150</v>
      </c>
      <c r="G9" s="19">
        <f>E9-F9</f>
        <v>186</v>
      </c>
      <c r="H9" s="29">
        <f t="shared" si="0"/>
        <v>44.642857142857146</v>
      </c>
    </row>
    <row r="10" spans="1:8" ht="21.95" customHeight="1">
      <c r="A10" s="33" t="s">
        <v>30</v>
      </c>
      <c r="B10" s="34"/>
      <c r="C10" s="13" t="s">
        <v>4</v>
      </c>
      <c r="D10" s="14">
        <f>SUM(D11,D13,D15,D17,D19,D21,D23,D25,D27,D29,D31,D33,D35,D37,D52,D54,D56,D58,D60,D62,D64,D66,D69,D71,D80)</f>
        <v>97</v>
      </c>
      <c r="E10" s="14">
        <f>SUM(E11,E13,E15,E17,E19,E21,E23,E25,E27,E29,E31,E33,E35,E37,E52,E54,E56,E58,E60,E62,E64,E66,E69,E71,E80)</f>
        <v>414</v>
      </c>
      <c r="F10" s="14">
        <f>SUM(F11,F13,F15,F17,F19,F21,F23,F25,F27,F29,F31,F33,F35,F37,F52,F54,F56,F58,F60,F62,F64,F66,F69,F71,F80)</f>
        <v>283</v>
      </c>
      <c r="G10" s="14">
        <f t="shared" ref="G10:G73" si="1">E10-F10</f>
        <v>131</v>
      </c>
      <c r="H10" s="27">
        <f t="shared" si="0"/>
        <v>68.357487922705317</v>
      </c>
    </row>
    <row r="11" spans="1:8" ht="21.95" customHeight="1">
      <c r="A11" s="37" t="s">
        <v>30</v>
      </c>
      <c r="B11" s="31" t="s">
        <v>1</v>
      </c>
      <c r="C11" s="32"/>
      <c r="D11" s="7">
        <f>SUM(D12:D12)</f>
        <v>2</v>
      </c>
      <c r="E11" s="7">
        <f>SUM(E12:E12)</f>
        <v>15</v>
      </c>
      <c r="F11" s="7">
        <f>SUM(F12:F12)</f>
        <v>7</v>
      </c>
      <c r="G11" s="7">
        <f t="shared" si="1"/>
        <v>8</v>
      </c>
      <c r="H11" s="28">
        <f t="shared" si="0"/>
        <v>46.666666666666664</v>
      </c>
    </row>
    <row r="12" spans="1:8" ht="21.95" customHeight="1">
      <c r="A12" s="38"/>
      <c r="B12" s="24" t="s">
        <v>21</v>
      </c>
      <c r="C12" s="15" t="s">
        <v>20</v>
      </c>
      <c r="D12" s="17">
        <v>2</v>
      </c>
      <c r="E12" s="16">
        <v>15</v>
      </c>
      <c r="F12" s="16">
        <v>7</v>
      </c>
      <c r="G12" s="16">
        <f t="shared" si="1"/>
        <v>8</v>
      </c>
      <c r="H12" s="29">
        <f t="shared" si="0"/>
        <v>46.666666666666664</v>
      </c>
    </row>
    <row r="13" spans="1:8" ht="21.95" customHeight="1">
      <c r="A13" s="38"/>
      <c r="B13" s="31" t="s">
        <v>1</v>
      </c>
      <c r="C13" s="32"/>
      <c r="D13" s="7">
        <f>SUM(D14:D14)</f>
        <v>1</v>
      </c>
      <c r="E13" s="7">
        <f>SUM(E14:E14)</f>
        <v>4</v>
      </c>
      <c r="F13" s="7">
        <f>SUM(F14:F14)</f>
        <v>4</v>
      </c>
      <c r="G13" s="7">
        <f t="shared" si="1"/>
        <v>0</v>
      </c>
      <c r="H13" s="28">
        <f t="shared" si="0"/>
        <v>100</v>
      </c>
    </row>
    <row r="14" spans="1:8" ht="21.95" customHeight="1">
      <c r="A14" s="38"/>
      <c r="B14" s="22" t="s">
        <v>23</v>
      </c>
      <c r="C14" s="15" t="s">
        <v>22</v>
      </c>
      <c r="D14" s="17">
        <v>1</v>
      </c>
      <c r="E14" s="16">
        <v>4</v>
      </c>
      <c r="F14" s="16">
        <v>4</v>
      </c>
      <c r="G14" s="16">
        <f t="shared" si="1"/>
        <v>0</v>
      </c>
      <c r="H14" s="29">
        <f t="shared" si="0"/>
        <v>100</v>
      </c>
    </row>
    <row r="15" spans="1:8" ht="21.95" customHeight="1">
      <c r="A15" s="38"/>
      <c r="B15" s="31" t="s">
        <v>1</v>
      </c>
      <c r="C15" s="32"/>
      <c r="D15" s="7">
        <f>SUM(D16:D16)</f>
        <v>2</v>
      </c>
      <c r="E15" s="7">
        <f>SUM(E16:E16)</f>
        <v>3</v>
      </c>
      <c r="F15" s="7">
        <f>SUM(F16:F16)</f>
        <v>3</v>
      </c>
      <c r="G15" s="7">
        <f t="shared" si="1"/>
        <v>0</v>
      </c>
      <c r="H15" s="28">
        <f t="shared" si="0"/>
        <v>100</v>
      </c>
    </row>
    <row r="16" spans="1:8" ht="21.95" customHeight="1">
      <c r="A16" s="38"/>
      <c r="B16" s="22" t="s">
        <v>31</v>
      </c>
      <c r="C16" s="15" t="s">
        <v>7</v>
      </c>
      <c r="D16" s="17">
        <v>2</v>
      </c>
      <c r="E16" s="16">
        <v>3</v>
      </c>
      <c r="F16" s="16">
        <v>3</v>
      </c>
      <c r="G16" s="16">
        <f t="shared" si="1"/>
        <v>0</v>
      </c>
      <c r="H16" s="29">
        <f t="shared" si="0"/>
        <v>100</v>
      </c>
    </row>
    <row r="17" spans="1:8" ht="21.95" customHeight="1">
      <c r="A17" s="38"/>
      <c r="B17" s="31" t="s">
        <v>1</v>
      </c>
      <c r="C17" s="32"/>
      <c r="D17" s="7">
        <f>SUM(D18:D18)</f>
        <v>4</v>
      </c>
      <c r="E17" s="7">
        <f>SUM(E18:E18)</f>
        <v>23</v>
      </c>
      <c r="F17" s="7">
        <f>SUM(F18:F18)</f>
        <v>16</v>
      </c>
      <c r="G17" s="7">
        <f t="shared" si="1"/>
        <v>7</v>
      </c>
      <c r="H17" s="28">
        <f t="shared" si="0"/>
        <v>69.565217391304344</v>
      </c>
    </row>
    <row r="18" spans="1:8" ht="21.95" customHeight="1">
      <c r="A18" s="38"/>
      <c r="B18" s="24" t="s">
        <v>32</v>
      </c>
      <c r="C18" s="15" t="s">
        <v>7</v>
      </c>
      <c r="D18" s="17">
        <v>4</v>
      </c>
      <c r="E18" s="16">
        <v>23</v>
      </c>
      <c r="F18" s="16">
        <v>16</v>
      </c>
      <c r="G18" s="16">
        <f t="shared" si="1"/>
        <v>7</v>
      </c>
      <c r="H18" s="29">
        <f t="shared" si="0"/>
        <v>69.565217391304344</v>
      </c>
    </row>
    <row r="19" spans="1:8" ht="21.95" customHeight="1">
      <c r="A19" s="38"/>
      <c r="B19" s="31" t="s">
        <v>1</v>
      </c>
      <c r="C19" s="32"/>
      <c r="D19" s="7">
        <f>SUM(D20:D20)</f>
        <v>1</v>
      </c>
      <c r="E19" s="7">
        <f>SUM(E20:E20)</f>
        <v>0</v>
      </c>
      <c r="F19" s="7">
        <f>SUM(F20:F20)</f>
        <v>0</v>
      </c>
      <c r="G19" s="7">
        <f t="shared" si="1"/>
        <v>0</v>
      </c>
      <c r="H19" s="28" t="s">
        <v>60</v>
      </c>
    </row>
    <row r="20" spans="1:8" ht="21.95" customHeight="1">
      <c r="A20" s="38"/>
      <c r="B20" s="24" t="s">
        <v>33</v>
      </c>
      <c r="C20" s="15" t="s">
        <v>14</v>
      </c>
      <c r="D20" s="17">
        <v>1</v>
      </c>
      <c r="E20" s="16">
        <v>0</v>
      </c>
      <c r="F20" s="16">
        <v>0</v>
      </c>
      <c r="G20" s="16">
        <f t="shared" si="1"/>
        <v>0</v>
      </c>
      <c r="H20" s="29" t="s">
        <v>60</v>
      </c>
    </row>
    <row r="21" spans="1:8" ht="21.95" customHeight="1">
      <c r="A21" s="38"/>
      <c r="B21" s="31" t="s">
        <v>1</v>
      </c>
      <c r="C21" s="32"/>
      <c r="D21" s="7">
        <f>SUM(D22:D22)</f>
        <v>1</v>
      </c>
      <c r="E21" s="7">
        <f>SUM(E22:E22)</f>
        <v>3</v>
      </c>
      <c r="F21" s="7">
        <f>SUM(F22:F22)</f>
        <v>1</v>
      </c>
      <c r="G21" s="7">
        <f t="shared" si="1"/>
        <v>2</v>
      </c>
      <c r="H21" s="28">
        <f t="shared" si="0"/>
        <v>33.333333333333329</v>
      </c>
    </row>
    <row r="22" spans="1:8" ht="21.95" customHeight="1">
      <c r="A22" s="38"/>
      <c r="B22" s="24" t="s">
        <v>34</v>
      </c>
      <c r="C22" s="23" t="s">
        <v>26</v>
      </c>
      <c r="D22" s="17">
        <v>1</v>
      </c>
      <c r="E22" s="16">
        <v>3</v>
      </c>
      <c r="F22" s="16">
        <v>1</v>
      </c>
      <c r="G22" s="16">
        <f t="shared" si="1"/>
        <v>2</v>
      </c>
      <c r="H22" s="29">
        <f t="shared" si="0"/>
        <v>33.333333333333329</v>
      </c>
    </row>
    <row r="23" spans="1:8" ht="21.95" customHeight="1">
      <c r="A23" s="38"/>
      <c r="B23" s="31" t="s">
        <v>1</v>
      </c>
      <c r="C23" s="32"/>
      <c r="D23" s="7">
        <f>SUM(D24:D24)</f>
        <v>2</v>
      </c>
      <c r="E23" s="7">
        <f>SUM(E24:E24)</f>
        <v>24</v>
      </c>
      <c r="F23" s="7">
        <f>SUM(F24:F24)</f>
        <v>13</v>
      </c>
      <c r="G23" s="7">
        <f t="shared" si="1"/>
        <v>11</v>
      </c>
      <c r="H23" s="28">
        <f t="shared" si="0"/>
        <v>54.166666666666664</v>
      </c>
    </row>
    <row r="24" spans="1:8" ht="21.95" customHeight="1">
      <c r="A24" s="38"/>
      <c r="B24" s="24" t="s">
        <v>35</v>
      </c>
      <c r="C24" s="23" t="s">
        <v>7</v>
      </c>
      <c r="D24" s="17">
        <v>2</v>
      </c>
      <c r="E24" s="16">
        <v>24</v>
      </c>
      <c r="F24" s="16">
        <v>13</v>
      </c>
      <c r="G24" s="16">
        <f t="shared" si="1"/>
        <v>11</v>
      </c>
      <c r="H24" s="29">
        <f t="shared" si="0"/>
        <v>54.166666666666664</v>
      </c>
    </row>
    <row r="25" spans="1:8" ht="21.95" customHeight="1">
      <c r="A25" s="38"/>
      <c r="B25" s="31" t="s">
        <v>1</v>
      </c>
      <c r="C25" s="32"/>
      <c r="D25" s="7">
        <f>SUM(D26:D26)</f>
        <v>5</v>
      </c>
      <c r="E25" s="7">
        <f>SUM(E26:E26)</f>
        <v>5</v>
      </c>
      <c r="F25" s="7">
        <f>SUM(F26:F26)</f>
        <v>4</v>
      </c>
      <c r="G25" s="7">
        <f t="shared" si="1"/>
        <v>1</v>
      </c>
      <c r="H25" s="28">
        <f t="shared" si="0"/>
        <v>80</v>
      </c>
    </row>
    <row r="26" spans="1:8" ht="21.95" customHeight="1">
      <c r="A26" s="38"/>
      <c r="B26" s="24" t="s">
        <v>36</v>
      </c>
      <c r="C26" s="23" t="s">
        <v>7</v>
      </c>
      <c r="D26" s="17">
        <v>5</v>
      </c>
      <c r="E26" s="16">
        <v>5</v>
      </c>
      <c r="F26" s="16">
        <v>4</v>
      </c>
      <c r="G26" s="16">
        <f t="shared" si="1"/>
        <v>1</v>
      </c>
      <c r="H26" s="29">
        <f t="shared" si="0"/>
        <v>80</v>
      </c>
    </row>
    <row r="27" spans="1:8" ht="21.95" customHeight="1">
      <c r="A27" s="38"/>
      <c r="B27" s="31" t="s">
        <v>1</v>
      </c>
      <c r="C27" s="32"/>
      <c r="D27" s="7">
        <f>SUM(D28:D28)</f>
        <v>1</v>
      </c>
      <c r="E27" s="7">
        <f>SUM(E28:E28)</f>
        <v>0</v>
      </c>
      <c r="F27" s="7">
        <f>SUM(F28:F28)</f>
        <v>0</v>
      </c>
      <c r="G27" s="7">
        <f t="shared" si="1"/>
        <v>0</v>
      </c>
      <c r="H27" s="28" t="s">
        <v>60</v>
      </c>
    </row>
    <row r="28" spans="1:8" ht="21.95" customHeight="1">
      <c r="A28" s="38"/>
      <c r="B28" s="24" t="s">
        <v>37</v>
      </c>
      <c r="C28" s="23" t="s">
        <v>7</v>
      </c>
      <c r="D28" s="17">
        <v>1</v>
      </c>
      <c r="E28" s="16">
        <v>0</v>
      </c>
      <c r="F28" s="16">
        <v>0</v>
      </c>
      <c r="G28" s="16">
        <f t="shared" si="1"/>
        <v>0</v>
      </c>
      <c r="H28" s="29" t="s">
        <v>60</v>
      </c>
    </row>
    <row r="29" spans="1:8" ht="21.95" customHeight="1">
      <c r="A29" s="38"/>
      <c r="B29" s="31" t="s">
        <v>1</v>
      </c>
      <c r="C29" s="32"/>
      <c r="D29" s="7">
        <f>SUM(D30:D30)</f>
        <v>3</v>
      </c>
      <c r="E29" s="7">
        <f>SUM(E30:E30)</f>
        <v>15</v>
      </c>
      <c r="F29" s="7">
        <f>SUM(F30:F30)</f>
        <v>10</v>
      </c>
      <c r="G29" s="7">
        <f t="shared" si="1"/>
        <v>5</v>
      </c>
      <c r="H29" s="28">
        <f t="shared" si="0"/>
        <v>66.666666666666657</v>
      </c>
    </row>
    <row r="30" spans="1:8" ht="21.95" customHeight="1">
      <c r="A30" s="38"/>
      <c r="B30" s="24" t="s">
        <v>38</v>
      </c>
      <c r="C30" s="23" t="s">
        <v>7</v>
      </c>
      <c r="D30" s="17">
        <v>3</v>
      </c>
      <c r="E30" s="16">
        <v>15</v>
      </c>
      <c r="F30" s="16">
        <v>10</v>
      </c>
      <c r="G30" s="16">
        <f t="shared" si="1"/>
        <v>5</v>
      </c>
      <c r="H30" s="29">
        <f t="shared" si="0"/>
        <v>66.666666666666657</v>
      </c>
    </row>
    <row r="31" spans="1:8" ht="21.95" customHeight="1">
      <c r="A31" s="38"/>
      <c r="B31" s="31" t="s">
        <v>1</v>
      </c>
      <c r="C31" s="32"/>
      <c r="D31" s="7">
        <f>SUM(D32:D32)</f>
        <v>1</v>
      </c>
      <c r="E31" s="7">
        <f>SUM(E32:E32)</f>
        <v>0</v>
      </c>
      <c r="F31" s="7">
        <f>SUM(F32:F32)</f>
        <v>0</v>
      </c>
      <c r="G31" s="7">
        <f t="shared" si="1"/>
        <v>0</v>
      </c>
      <c r="H31" s="28" t="s">
        <v>60</v>
      </c>
    </row>
    <row r="32" spans="1:8" ht="21.95" customHeight="1">
      <c r="A32" s="38"/>
      <c r="B32" s="24" t="s">
        <v>39</v>
      </c>
      <c r="C32" s="23" t="s">
        <v>7</v>
      </c>
      <c r="D32" s="17">
        <v>1</v>
      </c>
      <c r="E32" s="16">
        <v>0</v>
      </c>
      <c r="F32" s="16">
        <v>0</v>
      </c>
      <c r="G32" s="16">
        <f t="shared" si="1"/>
        <v>0</v>
      </c>
      <c r="H32" s="29" t="s">
        <v>60</v>
      </c>
    </row>
    <row r="33" spans="1:8" ht="21.95" customHeight="1">
      <c r="A33" s="38"/>
      <c r="B33" s="31" t="s">
        <v>1</v>
      </c>
      <c r="C33" s="32"/>
      <c r="D33" s="7">
        <f>SUM(D34:D34)</f>
        <v>6</v>
      </c>
      <c r="E33" s="7">
        <f>SUM(E34:E34)</f>
        <v>24</v>
      </c>
      <c r="F33" s="7">
        <f>SUM(F34:F34)</f>
        <v>17</v>
      </c>
      <c r="G33" s="7">
        <f t="shared" si="1"/>
        <v>7</v>
      </c>
      <c r="H33" s="28">
        <f t="shared" si="0"/>
        <v>70.833333333333343</v>
      </c>
    </row>
    <row r="34" spans="1:8" ht="21.95" customHeight="1">
      <c r="A34" s="38"/>
      <c r="B34" s="24" t="s">
        <v>40</v>
      </c>
      <c r="C34" s="23" t="s">
        <v>7</v>
      </c>
      <c r="D34" s="17">
        <v>6</v>
      </c>
      <c r="E34" s="16">
        <v>24</v>
      </c>
      <c r="F34" s="16">
        <v>17</v>
      </c>
      <c r="G34" s="16">
        <f t="shared" si="1"/>
        <v>7</v>
      </c>
      <c r="H34" s="29">
        <f t="shared" si="0"/>
        <v>70.833333333333343</v>
      </c>
    </row>
    <row r="35" spans="1:8" ht="21.95" customHeight="1">
      <c r="A35" s="38"/>
      <c r="B35" s="31" t="s">
        <v>1</v>
      </c>
      <c r="C35" s="32"/>
      <c r="D35" s="7">
        <f>SUM(D36:D36)</f>
        <v>1</v>
      </c>
      <c r="E35" s="7">
        <f>SUM(E36:E36)</f>
        <v>0</v>
      </c>
      <c r="F35" s="7">
        <f>SUM(F36:F36)</f>
        <v>0</v>
      </c>
      <c r="G35" s="7">
        <f t="shared" si="1"/>
        <v>0</v>
      </c>
      <c r="H35" s="28" t="s">
        <v>60</v>
      </c>
    </row>
    <row r="36" spans="1:8" ht="21.95" customHeight="1">
      <c r="A36" s="38"/>
      <c r="B36" s="24" t="s">
        <v>41</v>
      </c>
      <c r="C36" s="23" t="s">
        <v>7</v>
      </c>
      <c r="D36" s="17">
        <v>1</v>
      </c>
      <c r="E36" s="16">
        <v>0</v>
      </c>
      <c r="F36" s="16">
        <v>0</v>
      </c>
      <c r="G36" s="16">
        <f t="shared" si="1"/>
        <v>0</v>
      </c>
      <c r="H36" s="29" t="s">
        <v>60</v>
      </c>
    </row>
    <row r="37" spans="1:8" ht="21.95" customHeight="1">
      <c r="A37" s="38"/>
      <c r="B37" s="31" t="s">
        <v>1</v>
      </c>
      <c r="C37" s="32"/>
      <c r="D37" s="7">
        <f>SUM(D38:D51)</f>
        <v>38</v>
      </c>
      <c r="E37" s="7">
        <f>SUM(E38:E51)</f>
        <v>243</v>
      </c>
      <c r="F37" s="7">
        <f>SUM(F38:F51)</f>
        <v>163</v>
      </c>
      <c r="G37" s="7">
        <f t="shared" si="1"/>
        <v>80</v>
      </c>
      <c r="H37" s="28">
        <f t="shared" si="0"/>
        <v>67.078189300411523</v>
      </c>
    </row>
    <row r="38" spans="1:8" ht="21.95" customHeight="1">
      <c r="A38" s="38"/>
      <c r="B38" s="39" t="s">
        <v>52</v>
      </c>
      <c r="C38" s="15" t="s">
        <v>7</v>
      </c>
      <c r="D38" s="17">
        <v>2</v>
      </c>
      <c r="E38" s="16">
        <v>14</v>
      </c>
      <c r="F38" s="16">
        <v>7</v>
      </c>
      <c r="G38" s="16">
        <f t="shared" si="1"/>
        <v>7</v>
      </c>
      <c r="H38" s="29">
        <f t="shared" si="0"/>
        <v>50</v>
      </c>
    </row>
    <row r="39" spans="1:8" ht="21.95" customHeight="1">
      <c r="A39" s="38"/>
      <c r="B39" s="40"/>
      <c r="C39" s="23" t="s">
        <v>8</v>
      </c>
      <c r="D39" s="17">
        <v>2</v>
      </c>
      <c r="E39" s="16">
        <v>20</v>
      </c>
      <c r="F39" s="16">
        <v>12</v>
      </c>
      <c r="G39" s="16">
        <f t="shared" si="1"/>
        <v>8</v>
      </c>
      <c r="H39" s="29">
        <f t="shared" si="0"/>
        <v>60</v>
      </c>
    </row>
    <row r="40" spans="1:8" ht="21.95" customHeight="1">
      <c r="A40" s="38"/>
      <c r="B40" s="40"/>
      <c r="C40" s="15" t="s">
        <v>9</v>
      </c>
      <c r="D40" s="17">
        <v>3</v>
      </c>
      <c r="E40" s="16">
        <v>28</v>
      </c>
      <c r="F40" s="16">
        <v>17</v>
      </c>
      <c r="G40" s="16">
        <f t="shared" si="1"/>
        <v>11</v>
      </c>
      <c r="H40" s="29">
        <f t="shared" si="0"/>
        <v>60.714285714285708</v>
      </c>
    </row>
    <row r="41" spans="1:8" ht="21.95" customHeight="1">
      <c r="A41" s="38"/>
      <c r="B41" s="40"/>
      <c r="C41" s="15" t="s">
        <v>10</v>
      </c>
      <c r="D41" s="17">
        <v>2</v>
      </c>
      <c r="E41" s="16">
        <v>6</v>
      </c>
      <c r="F41" s="16">
        <v>5</v>
      </c>
      <c r="G41" s="16">
        <f t="shared" si="1"/>
        <v>1</v>
      </c>
      <c r="H41" s="29">
        <f t="shared" si="0"/>
        <v>83.333333333333343</v>
      </c>
    </row>
    <row r="42" spans="1:8" ht="21.95" customHeight="1">
      <c r="A42" s="38"/>
      <c r="B42" s="40"/>
      <c r="C42" s="15" t="s">
        <v>27</v>
      </c>
      <c r="D42" s="17">
        <v>2</v>
      </c>
      <c r="E42" s="16">
        <v>8</v>
      </c>
      <c r="F42" s="16">
        <v>5</v>
      </c>
      <c r="G42" s="16">
        <f t="shared" si="1"/>
        <v>3</v>
      </c>
      <c r="H42" s="29">
        <f t="shared" si="0"/>
        <v>62.5</v>
      </c>
    </row>
    <row r="43" spans="1:8" ht="21.95" customHeight="1">
      <c r="A43" s="38"/>
      <c r="B43" s="40"/>
      <c r="C43" s="15" t="s">
        <v>6</v>
      </c>
      <c r="D43" s="17">
        <v>2</v>
      </c>
      <c r="E43" s="16">
        <v>8</v>
      </c>
      <c r="F43" s="16">
        <v>6</v>
      </c>
      <c r="G43" s="16">
        <f t="shared" si="1"/>
        <v>2</v>
      </c>
      <c r="H43" s="29">
        <f t="shared" si="0"/>
        <v>75</v>
      </c>
    </row>
    <row r="44" spans="1:8" ht="21.95" customHeight="1">
      <c r="A44" s="38"/>
      <c r="B44" s="40"/>
      <c r="C44" s="15" t="s">
        <v>11</v>
      </c>
      <c r="D44" s="17">
        <v>9</v>
      </c>
      <c r="E44" s="16">
        <v>63</v>
      </c>
      <c r="F44" s="16">
        <v>46</v>
      </c>
      <c r="G44" s="16">
        <f t="shared" si="1"/>
        <v>17</v>
      </c>
      <c r="H44" s="29">
        <f t="shared" si="0"/>
        <v>73.015873015873012</v>
      </c>
    </row>
    <row r="45" spans="1:8" ht="21.95" customHeight="1">
      <c r="A45" s="38"/>
      <c r="B45" s="40"/>
      <c r="C45" s="15" t="s">
        <v>24</v>
      </c>
      <c r="D45" s="17">
        <v>2</v>
      </c>
      <c r="E45" s="16">
        <v>21</v>
      </c>
      <c r="F45" s="16">
        <v>15</v>
      </c>
      <c r="G45" s="16">
        <f t="shared" si="1"/>
        <v>6</v>
      </c>
      <c r="H45" s="29">
        <f t="shared" si="0"/>
        <v>71.428571428571431</v>
      </c>
    </row>
    <row r="46" spans="1:8" ht="21.95" customHeight="1">
      <c r="A46" s="38"/>
      <c r="B46" s="40"/>
      <c r="C46" s="23" t="s">
        <v>25</v>
      </c>
      <c r="D46" s="17">
        <v>1</v>
      </c>
      <c r="E46" s="16">
        <v>12</v>
      </c>
      <c r="F46" s="16">
        <v>7</v>
      </c>
      <c r="G46" s="16">
        <f t="shared" si="1"/>
        <v>5</v>
      </c>
      <c r="H46" s="29">
        <f t="shared" si="0"/>
        <v>58.333333333333336</v>
      </c>
    </row>
    <row r="47" spans="1:8" ht="21.95" customHeight="1">
      <c r="A47" s="38"/>
      <c r="B47" s="40"/>
      <c r="C47" s="23" t="s">
        <v>26</v>
      </c>
      <c r="D47" s="17">
        <v>2</v>
      </c>
      <c r="E47" s="16">
        <v>5</v>
      </c>
      <c r="F47" s="16">
        <v>3</v>
      </c>
      <c r="G47" s="16">
        <f t="shared" si="1"/>
        <v>2</v>
      </c>
      <c r="H47" s="29">
        <f t="shared" si="0"/>
        <v>60</v>
      </c>
    </row>
    <row r="48" spans="1:8" ht="21.95" customHeight="1">
      <c r="A48" s="38"/>
      <c r="B48" s="40"/>
      <c r="C48" s="23" t="s">
        <v>28</v>
      </c>
      <c r="D48" s="17">
        <v>4</v>
      </c>
      <c r="E48" s="16">
        <v>16</v>
      </c>
      <c r="F48" s="16">
        <v>12</v>
      </c>
      <c r="G48" s="16">
        <f t="shared" si="1"/>
        <v>4</v>
      </c>
      <c r="H48" s="29">
        <f t="shared" si="0"/>
        <v>75</v>
      </c>
    </row>
    <row r="49" spans="1:8" ht="21.95" customHeight="1">
      <c r="A49" s="38"/>
      <c r="B49" s="40"/>
      <c r="C49" s="15" t="s">
        <v>5</v>
      </c>
      <c r="D49" s="17">
        <v>2</v>
      </c>
      <c r="E49" s="16">
        <v>12</v>
      </c>
      <c r="F49" s="16">
        <v>7</v>
      </c>
      <c r="G49" s="16">
        <f t="shared" si="1"/>
        <v>5</v>
      </c>
      <c r="H49" s="29">
        <f t="shared" si="0"/>
        <v>58.333333333333336</v>
      </c>
    </row>
    <row r="50" spans="1:8" ht="21.95" customHeight="1">
      <c r="A50" s="38"/>
      <c r="B50" s="40"/>
      <c r="C50" s="15" t="s">
        <v>12</v>
      </c>
      <c r="D50" s="17">
        <v>4</v>
      </c>
      <c r="E50" s="16">
        <v>27</v>
      </c>
      <c r="F50" s="16">
        <v>20</v>
      </c>
      <c r="G50" s="16">
        <f t="shared" si="1"/>
        <v>7</v>
      </c>
      <c r="H50" s="29">
        <f t="shared" si="0"/>
        <v>74.074074074074076</v>
      </c>
    </row>
    <row r="51" spans="1:8" ht="21.95" customHeight="1">
      <c r="A51" s="38"/>
      <c r="B51" s="40"/>
      <c r="C51" s="15" t="s">
        <v>13</v>
      </c>
      <c r="D51" s="17">
        <v>1</v>
      </c>
      <c r="E51" s="16">
        <v>3</v>
      </c>
      <c r="F51" s="16">
        <v>1</v>
      </c>
      <c r="G51" s="16">
        <f t="shared" si="1"/>
        <v>2</v>
      </c>
      <c r="H51" s="29">
        <f t="shared" si="0"/>
        <v>33.333333333333329</v>
      </c>
    </row>
    <row r="52" spans="1:8" ht="21.95" customHeight="1">
      <c r="A52" s="38"/>
      <c r="B52" s="31" t="s">
        <v>1</v>
      </c>
      <c r="C52" s="32"/>
      <c r="D52" s="7">
        <f>SUM(D53:D53)</f>
        <v>1</v>
      </c>
      <c r="E52" s="7">
        <f>SUM(E53:E53)</f>
        <v>0</v>
      </c>
      <c r="F52" s="7">
        <f>SUM(F53:F53)</f>
        <v>0</v>
      </c>
      <c r="G52" s="7">
        <f t="shared" si="1"/>
        <v>0</v>
      </c>
      <c r="H52" s="28" t="s">
        <v>60</v>
      </c>
    </row>
    <row r="53" spans="1:8" ht="21.95" customHeight="1">
      <c r="A53" s="38"/>
      <c r="B53" s="25" t="s">
        <v>53</v>
      </c>
      <c r="C53" s="23" t="s">
        <v>7</v>
      </c>
      <c r="D53" s="17">
        <v>1</v>
      </c>
      <c r="E53" s="16">
        <v>0</v>
      </c>
      <c r="F53" s="16">
        <v>0</v>
      </c>
      <c r="G53" s="16">
        <f t="shared" si="1"/>
        <v>0</v>
      </c>
      <c r="H53" s="29" t="s">
        <v>60</v>
      </c>
    </row>
    <row r="54" spans="1:8" ht="21.95" customHeight="1">
      <c r="A54" s="38"/>
      <c r="B54" s="31" t="s">
        <v>1</v>
      </c>
      <c r="C54" s="32"/>
      <c r="D54" s="7">
        <f>SUM(D55:D55)</f>
        <v>1</v>
      </c>
      <c r="E54" s="7">
        <f>SUM(E55:E55)</f>
        <v>7</v>
      </c>
      <c r="F54" s="7">
        <f>SUM(F55:F55)</f>
        <v>2</v>
      </c>
      <c r="G54" s="7">
        <f t="shared" si="1"/>
        <v>5</v>
      </c>
      <c r="H54" s="28">
        <f t="shared" si="0"/>
        <v>28.571428571428569</v>
      </c>
    </row>
    <row r="55" spans="1:8" ht="21.95" customHeight="1">
      <c r="A55" s="38"/>
      <c r="B55" s="24" t="s">
        <v>42</v>
      </c>
      <c r="C55" s="23" t="s">
        <v>26</v>
      </c>
      <c r="D55" s="17">
        <v>1</v>
      </c>
      <c r="E55" s="16">
        <v>7</v>
      </c>
      <c r="F55" s="16">
        <v>2</v>
      </c>
      <c r="G55" s="16">
        <f t="shared" si="1"/>
        <v>5</v>
      </c>
      <c r="H55" s="29">
        <f t="shared" si="0"/>
        <v>28.571428571428569</v>
      </c>
    </row>
    <row r="56" spans="1:8" ht="21.95" customHeight="1">
      <c r="A56" s="38"/>
      <c r="B56" s="31" t="s">
        <v>1</v>
      </c>
      <c r="C56" s="32"/>
      <c r="D56" s="7">
        <f>SUM(D57:D57)</f>
        <v>2</v>
      </c>
      <c r="E56" s="7">
        <f>SUM(E57:E57)</f>
        <v>12</v>
      </c>
      <c r="F56" s="7">
        <f>SUM(F57:F57)</f>
        <v>9</v>
      </c>
      <c r="G56" s="7">
        <f t="shared" si="1"/>
        <v>3</v>
      </c>
      <c r="H56" s="28">
        <f t="shared" si="0"/>
        <v>75</v>
      </c>
    </row>
    <row r="57" spans="1:8" ht="21.95" customHeight="1">
      <c r="A57" s="38"/>
      <c r="B57" s="24" t="s">
        <v>43</v>
      </c>
      <c r="C57" s="23" t="s">
        <v>10</v>
      </c>
      <c r="D57" s="17">
        <v>2</v>
      </c>
      <c r="E57" s="16">
        <v>12</v>
      </c>
      <c r="F57" s="16">
        <v>9</v>
      </c>
      <c r="G57" s="16">
        <f t="shared" si="1"/>
        <v>3</v>
      </c>
      <c r="H57" s="29">
        <f t="shared" si="0"/>
        <v>75</v>
      </c>
    </row>
    <row r="58" spans="1:8" ht="21.95" customHeight="1">
      <c r="A58" s="38"/>
      <c r="B58" s="31" t="s">
        <v>1</v>
      </c>
      <c r="C58" s="32"/>
      <c r="D58" s="7">
        <f>SUM(D59:D59)</f>
        <v>1</v>
      </c>
      <c r="E58" s="7">
        <f>SUM(E59:E59)</f>
        <v>6</v>
      </c>
      <c r="F58" s="7">
        <f>SUM(F59:F59)</f>
        <v>4</v>
      </c>
      <c r="G58" s="7">
        <f t="shared" si="1"/>
        <v>2</v>
      </c>
      <c r="H58" s="28">
        <f t="shared" si="0"/>
        <v>66.666666666666657</v>
      </c>
    </row>
    <row r="59" spans="1:8" ht="21.95" customHeight="1">
      <c r="A59" s="38"/>
      <c r="B59" s="24" t="s">
        <v>44</v>
      </c>
      <c r="C59" s="23" t="s">
        <v>6</v>
      </c>
      <c r="D59" s="17">
        <v>1</v>
      </c>
      <c r="E59" s="16">
        <v>6</v>
      </c>
      <c r="F59" s="16">
        <v>4</v>
      </c>
      <c r="G59" s="16">
        <f t="shared" si="1"/>
        <v>2</v>
      </c>
      <c r="H59" s="29">
        <f t="shared" si="0"/>
        <v>66.666666666666657</v>
      </c>
    </row>
    <row r="60" spans="1:8" ht="21.95" customHeight="1">
      <c r="A60" s="38"/>
      <c r="B60" s="31" t="s">
        <v>1</v>
      </c>
      <c r="C60" s="32"/>
      <c r="D60" s="7">
        <f>SUM(D61:D61)</f>
        <v>1</v>
      </c>
      <c r="E60" s="7">
        <f>SUM(E61:E61)</f>
        <v>3</v>
      </c>
      <c r="F60" s="7">
        <f>SUM(F61:F61)</f>
        <v>3</v>
      </c>
      <c r="G60" s="7">
        <f t="shared" si="1"/>
        <v>0</v>
      </c>
      <c r="H60" s="28">
        <f t="shared" si="0"/>
        <v>100</v>
      </c>
    </row>
    <row r="61" spans="1:8" ht="21.95" customHeight="1">
      <c r="A61" s="38"/>
      <c r="B61" s="24" t="s">
        <v>45</v>
      </c>
      <c r="C61" s="23" t="s">
        <v>25</v>
      </c>
      <c r="D61" s="17">
        <v>1</v>
      </c>
      <c r="E61" s="16">
        <v>3</v>
      </c>
      <c r="F61" s="16">
        <v>3</v>
      </c>
      <c r="G61" s="16">
        <f t="shared" si="1"/>
        <v>0</v>
      </c>
      <c r="H61" s="29">
        <f t="shared" si="0"/>
        <v>100</v>
      </c>
    </row>
    <row r="62" spans="1:8" ht="21.95" customHeight="1">
      <c r="A62" s="38"/>
      <c r="B62" s="31" t="s">
        <v>1</v>
      </c>
      <c r="C62" s="32"/>
      <c r="D62" s="7">
        <f>SUM(D63:D63)</f>
        <v>1</v>
      </c>
      <c r="E62" s="7">
        <f>SUM(E63:E63)</f>
        <v>1</v>
      </c>
      <c r="F62" s="7">
        <f>SUM(F63:F63)</f>
        <v>1</v>
      </c>
      <c r="G62" s="7">
        <f t="shared" si="1"/>
        <v>0</v>
      </c>
      <c r="H62" s="28">
        <f t="shared" si="0"/>
        <v>100</v>
      </c>
    </row>
    <row r="63" spans="1:8" ht="21.95" customHeight="1">
      <c r="A63" s="38"/>
      <c r="B63" s="24" t="s">
        <v>46</v>
      </c>
      <c r="C63" s="23" t="s">
        <v>6</v>
      </c>
      <c r="D63" s="17">
        <v>1</v>
      </c>
      <c r="E63" s="16">
        <v>1</v>
      </c>
      <c r="F63" s="16">
        <v>1</v>
      </c>
      <c r="G63" s="16">
        <f t="shared" si="1"/>
        <v>0</v>
      </c>
      <c r="H63" s="29">
        <f t="shared" si="0"/>
        <v>100</v>
      </c>
    </row>
    <row r="64" spans="1:8" ht="21.95" customHeight="1">
      <c r="A64" s="38"/>
      <c r="B64" s="31" t="s">
        <v>1</v>
      </c>
      <c r="C64" s="32"/>
      <c r="D64" s="7">
        <f>SUM(D65:D65)</f>
        <v>1</v>
      </c>
      <c r="E64" s="7">
        <f>SUM(E65:E65)</f>
        <v>1</v>
      </c>
      <c r="F64" s="7">
        <f>SUM(F65:F65)</f>
        <v>1</v>
      </c>
      <c r="G64" s="7">
        <f t="shared" si="1"/>
        <v>0</v>
      </c>
      <c r="H64" s="28">
        <f t="shared" si="0"/>
        <v>100</v>
      </c>
    </row>
    <row r="65" spans="1:8" ht="21.95" customHeight="1">
      <c r="A65" s="38"/>
      <c r="B65" s="24" t="s">
        <v>47</v>
      </c>
      <c r="C65" s="23" t="s">
        <v>11</v>
      </c>
      <c r="D65" s="17">
        <v>1</v>
      </c>
      <c r="E65" s="16">
        <v>1</v>
      </c>
      <c r="F65" s="16">
        <v>1</v>
      </c>
      <c r="G65" s="16">
        <f t="shared" si="1"/>
        <v>0</v>
      </c>
      <c r="H65" s="29">
        <f t="shared" si="0"/>
        <v>100</v>
      </c>
    </row>
    <row r="66" spans="1:8" ht="21.95" customHeight="1">
      <c r="A66" s="38"/>
      <c r="B66" s="31" t="s">
        <v>1</v>
      </c>
      <c r="C66" s="32"/>
      <c r="D66" s="7">
        <f>SUM(D67:D68)</f>
        <v>2</v>
      </c>
      <c r="E66" s="7">
        <f>SUM(E67:E68)</f>
        <v>6</v>
      </c>
      <c r="F66" s="7">
        <f>SUM(F67:F68)</f>
        <v>6</v>
      </c>
      <c r="G66" s="7">
        <f t="shared" si="1"/>
        <v>0</v>
      </c>
      <c r="H66" s="28">
        <f t="shared" si="0"/>
        <v>100</v>
      </c>
    </row>
    <row r="67" spans="1:8" ht="21.95" customHeight="1">
      <c r="A67" s="38"/>
      <c r="B67" s="39" t="s">
        <v>48</v>
      </c>
      <c r="C67" s="23" t="s">
        <v>27</v>
      </c>
      <c r="D67" s="17">
        <v>1</v>
      </c>
      <c r="E67" s="16">
        <v>3</v>
      </c>
      <c r="F67" s="16">
        <v>3</v>
      </c>
      <c r="G67" s="16">
        <f t="shared" si="1"/>
        <v>0</v>
      </c>
      <c r="H67" s="29">
        <f t="shared" si="0"/>
        <v>100</v>
      </c>
    </row>
    <row r="68" spans="1:8" ht="21.95" customHeight="1">
      <c r="A68" s="38"/>
      <c r="B68" s="41"/>
      <c r="C68" s="23" t="s">
        <v>6</v>
      </c>
      <c r="D68" s="17">
        <v>1</v>
      </c>
      <c r="E68" s="16">
        <v>3</v>
      </c>
      <c r="F68" s="16">
        <v>3</v>
      </c>
      <c r="G68" s="16">
        <f t="shared" si="1"/>
        <v>0</v>
      </c>
      <c r="H68" s="29">
        <f t="shared" si="0"/>
        <v>100</v>
      </c>
    </row>
    <row r="69" spans="1:8" ht="21.95" customHeight="1">
      <c r="A69" s="38"/>
      <c r="B69" s="31" t="s">
        <v>1</v>
      </c>
      <c r="C69" s="32"/>
      <c r="D69" s="7">
        <f>SUM(D70:D70)</f>
        <v>1</v>
      </c>
      <c r="E69" s="7">
        <f>SUM(E70:E70)</f>
        <v>2</v>
      </c>
      <c r="F69" s="7">
        <f>SUM(F70:F70)</f>
        <v>2</v>
      </c>
      <c r="G69" s="7">
        <f t="shared" si="1"/>
        <v>0</v>
      </c>
      <c r="H69" s="28">
        <f t="shared" si="0"/>
        <v>100</v>
      </c>
    </row>
    <row r="70" spans="1:8" ht="21.95" customHeight="1">
      <c r="A70" s="38"/>
      <c r="B70" s="24" t="s">
        <v>49</v>
      </c>
      <c r="C70" s="23" t="s">
        <v>10</v>
      </c>
      <c r="D70" s="17">
        <v>1</v>
      </c>
      <c r="E70" s="16">
        <v>2</v>
      </c>
      <c r="F70" s="16">
        <v>2</v>
      </c>
      <c r="G70" s="16">
        <f t="shared" si="1"/>
        <v>0</v>
      </c>
      <c r="H70" s="29">
        <f t="shared" si="0"/>
        <v>100</v>
      </c>
    </row>
    <row r="71" spans="1:8" ht="21.95" customHeight="1">
      <c r="A71" s="38"/>
      <c r="B71" s="31" t="s">
        <v>1</v>
      </c>
      <c r="C71" s="32"/>
      <c r="D71" s="7">
        <f>SUM(D72:D79)</f>
        <v>12</v>
      </c>
      <c r="E71" s="7">
        <f>SUM(E72:E79)</f>
        <v>13</v>
      </c>
      <c r="F71" s="7">
        <f>SUM(F72:F79)</f>
        <v>13</v>
      </c>
      <c r="G71" s="7">
        <f t="shared" si="1"/>
        <v>0</v>
      </c>
      <c r="H71" s="28">
        <f t="shared" ref="H71:H84" si="2">F71/E71*100</f>
        <v>100</v>
      </c>
    </row>
    <row r="72" spans="1:8" ht="21.95" customHeight="1">
      <c r="A72" s="38"/>
      <c r="B72" s="39" t="s">
        <v>50</v>
      </c>
      <c r="C72" s="23" t="s">
        <v>8</v>
      </c>
      <c r="D72" s="17">
        <v>1</v>
      </c>
      <c r="E72" s="16">
        <v>1</v>
      </c>
      <c r="F72" s="16">
        <v>1</v>
      </c>
      <c r="G72" s="16">
        <f t="shared" si="1"/>
        <v>0</v>
      </c>
      <c r="H72" s="29">
        <f t="shared" si="2"/>
        <v>100</v>
      </c>
    </row>
    <row r="73" spans="1:8" ht="21.95" customHeight="1">
      <c r="A73" s="38"/>
      <c r="B73" s="40"/>
      <c r="C73" s="23" t="s">
        <v>10</v>
      </c>
      <c r="D73" s="17">
        <v>3</v>
      </c>
      <c r="E73" s="16">
        <v>4</v>
      </c>
      <c r="F73" s="16">
        <v>4</v>
      </c>
      <c r="G73" s="16">
        <f t="shared" si="1"/>
        <v>0</v>
      </c>
      <c r="H73" s="29">
        <f t="shared" si="2"/>
        <v>100</v>
      </c>
    </row>
    <row r="74" spans="1:8" ht="21.95" customHeight="1">
      <c r="A74" s="38"/>
      <c r="B74" s="40"/>
      <c r="C74" s="23" t="s">
        <v>27</v>
      </c>
      <c r="D74" s="17">
        <v>1</v>
      </c>
      <c r="E74" s="16">
        <v>2</v>
      </c>
      <c r="F74" s="16">
        <v>2</v>
      </c>
      <c r="G74" s="16">
        <f t="shared" ref="G74:G84" si="3">E74-F74</f>
        <v>0</v>
      </c>
      <c r="H74" s="29">
        <f t="shared" si="2"/>
        <v>100</v>
      </c>
    </row>
    <row r="75" spans="1:8" ht="21.95" customHeight="1">
      <c r="A75" s="38"/>
      <c r="B75" s="40"/>
      <c r="C75" s="23" t="s">
        <v>24</v>
      </c>
      <c r="D75" s="17">
        <v>1</v>
      </c>
      <c r="E75" s="16">
        <v>1</v>
      </c>
      <c r="F75" s="16">
        <v>1</v>
      </c>
      <c r="G75" s="16">
        <f t="shared" si="3"/>
        <v>0</v>
      </c>
      <c r="H75" s="29">
        <f t="shared" si="2"/>
        <v>100</v>
      </c>
    </row>
    <row r="76" spans="1:8" ht="21.95" customHeight="1">
      <c r="A76" s="38"/>
      <c r="B76" s="40"/>
      <c r="C76" s="23" t="s">
        <v>5</v>
      </c>
      <c r="D76" s="17">
        <v>1</v>
      </c>
      <c r="E76" s="16">
        <v>1</v>
      </c>
      <c r="F76" s="16">
        <v>1</v>
      </c>
      <c r="G76" s="16">
        <f t="shared" si="3"/>
        <v>0</v>
      </c>
      <c r="H76" s="29">
        <f t="shared" si="2"/>
        <v>100</v>
      </c>
    </row>
    <row r="77" spans="1:8" ht="21.95" customHeight="1">
      <c r="A77" s="38"/>
      <c r="B77" s="40"/>
      <c r="C77" s="23" t="s">
        <v>15</v>
      </c>
      <c r="D77" s="17">
        <v>1</v>
      </c>
      <c r="E77" s="16">
        <v>1</v>
      </c>
      <c r="F77" s="16">
        <v>1</v>
      </c>
      <c r="G77" s="16">
        <f t="shared" si="3"/>
        <v>0</v>
      </c>
      <c r="H77" s="29">
        <f t="shared" si="2"/>
        <v>100</v>
      </c>
    </row>
    <row r="78" spans="1:8" ht="21.95" customHeight="1">
      <c r="A78" s="38"/>
      <c r="B78" s="40"/>
      <c r="C78" s="23" t="s">
        <v>12</v>
      </c>
      <c r="D78" s="17">
        <v>2</v>
      </c>
      <c r="E78" s="16">
        <v>1</v>
      </c>
      <c r="F78" s="16">
        <v>1</v>
      </c>
      <c r="G78" s="16">
        <f t="shared" si="3"/>
        <v>0</v>
      </c>
      <c r="H78" s="29">
        <f t="shared" si="2"/>
        <v>100</v>
      </c>
    </row>
    <row r="79" spans="1:8" ht="21.95" customHeight="1">
      <c r="A79" s="38"/>
      <c r="B79" s="40"/>
      <c r="C79" s="23" t="s">
        <v>13</v>
      </c>
      <c r="D79" s="17">
        <v>2</v>
      </c>
      <c r="E79" s="16">
        <v>2</v>
      </c>
      <c r="F79" s="16">
        <v>2</v>
      </c>
      <c r="G79" s="16">
        <f t="shared" si="3"/>
        <v>0</v>
      </c>
      <c r="H79" s="29">
        <f t="shared" si="2"/>
        <v>100</v>
      </c>
    </row>
    <row r="80" spans="1:8" ht="21.95" customHeight="1">
      <c r="A80" s="38"/>
      <c r="B80" s="31" t="s">
        <v>1</v>
      </c>
      <c r="C80" s="32"/>
      <c r="D80" s="7">
        <f>SUM(D81:D84)</f>
        <v>6</v>
      </c>
      <c r="E80" s="7">
        <f>SUM(E81:E84)</f>
        <v>4</v>
      </c>
      <c r="F80" s="7">
        <f>SUM(F81:F84)</f>
        <v>4</v>
      </c>
      <c r="G80" s="7">
        <f t="shared" si="3"/>
        <v>0</v>
      </c>
      <c r="H80" s="28">
        <f t="shared" si="2"/>
        <v>100</v>
      </c>
    </row>
    <row r="81" spans="1:8" ht="21.95" customHeight="1">
      <c r="A81" s="38"/>
      <c r="B81" s="39" t="s">
        <v>51</v>
      </c>
      <c r="C81" s="23" t="s">
        <v>10</v>
      </c>
      <c r="D81" s="17">
        <v>2</v>
      </c>
      <c r="E81" s="16">
        <v>1</v>
      </c>
      <c r="F81" s="16">
        <v>1</v>
      </c>
      <c r="G81" s="16">
        <f t="shared" si="3"/>
        <v>0</v>
      </c>
      <c r="H81" s="29">
        <f t="shared" si="2"/>
        <v>100</v>
      </c>
    </row>
    <row r="82" spans="1:8" ht="21.95" customHeight="1">
      <c r="A82" s="38"/>
      <c r="B82" s="40"/>
      <c r="C82" s="23" t="s">
        <v>24</v>
      </c>
      <c r="D82" s="17">
        <v>1</v>
      </c>
      <c r="E82" s="16">
        <v>1</v>
      </c>
      <c r="F82" s="16">
        <v>1</v>
      </c>
      <c r="G82" s="16">
        <f t="shared" si="3"/>
        <v>0</v>
      </c>
      <c r="H82" s="29">
        <f t="shared" si="2"/>
        <v>100</v>
      </c>
    </row>
    <row r="83" spans="1:8" ht="21.95" customHeight="1">
      <c r="A83" s="38"/>
      <c r="B83" s="40"/>
      <c r="C83" s="23" t="s">
        <v>15</v>
      </c>
      <c r="D83" s="17">
        <v>1</v>
      </c>
      <c r="E83" s="16">
        <v>1</v>
      </c>
      <c r="F83" s="16">
        <v>1</v>
      </c>
      <c r="G83" s="16">
        <f t="shared" si="3"/>
        <v>0</v>
      </c>
      <c r="H83" s="29">
        <f t="shared" si="2"/>
        <v>100</v>
      </c>
    </row>
    <row r="84" spans="1:8" ht="21.95" customHeight="1">
      <c r="A84" s="38"/>
      <c r="B84" s="40"/>
      <c r="C84" s="23" t="s">
        <v>13</v>
      </c>
      <c r="D84" s="17">
        <v>2</v>
      </c>
      <c r="E84" s="16">
        <v>1</v>
      </c>
      <c r="F84" s="16">
        <v>1</v>
      </c>
      <c r="G84" s="16">
        <f t="shared" si="3"/>
        <v>0</v>
      </c>
      <c r="H84" s="29">
        <f t="shared" si="2"/>
        <v>100</v>
      </c>
    </row>
  </sheetData>
  <sheetProtection algorithmName="SHA-512" hashValue="kO8kzNmOAl/JfMvuVOEb/U+vdQi/6h2xUuchvmsPwqV6zBvCW+yNHPyRezetzyQpWB/NIdUM3XVCiCMSgTneZQ==" saltValue="ll1RABF6ALupTepZo+vbZw==" spinCount="100000" sheet="1" objects="1" scenarios="1"/>
  <mergeCells count="36">
    <mergeCell ref="B81:B84"/>
    <mergeCell ref="B80:C80"/>
    <mergeCell ref="B19:C19"/>
    <mergeCell ref="B21:C21"/>
    <mergeCell ref="B33:C33"/>
    <mergeCell ref="B35:C35"/>
    <mergeCell ref="B52:C52"/>
    <mergeCell ref="B71:C71"/>
    <mergeCell ref="B60:C60"/>
    <mergeCell ref="B64:C64"/>
    <mergeCell ref="B62:C62"/>
    <mergeCell ref="B66:C66"/>
    <mergeCell ref="B17:C17"/>
    <mergeCell ref="B23:C23"/>
    <mergeCell ref="B37:C37"/>
    <mergeCell ref="B38:B51"/>
    <mergeCell ref="B29:C29"/>
    <mergeCell ref="B31:C31"/>
    <mergeCell ref="B25:C25"/>
    <mergeCell ref="B27:C27"/>
    <mergeCell ref="A2:H2"/>
    <mergeCell ref="B11:C11"/>
    <mergeCell ref="B15:C15"/>
    <mergeCell ref="A7:B7"/>
    <mergeCell ref="A8:A9"/>
    <mergeCell ref="B8:C8"/>
    <mergeCell ref="G4:H4"/>
    <mergeCell ref="A10:B10"/>
    <mergeCell ref="B13:C13"/>
    <mergeCell ref="A11:A84"/>
    <mergeCell ref="B72:B79"/>
    <mergeCell ref="B69:C69"/>
    <mergeCell ref="B67:B68"/>
    <mergeCell ref="B54:C54"/>
    <mergeCell ref="B56:C56"/>
    <mergeCell ref="B58:C58"/>
  </mergeCells>
  <phoneticPr fontId="1" type="noConversion"/>
  <pageMargins left="0.70866141732283461" right="0.70866141732283461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Sheet0</vt:lpstr>
      <vt:lpstr>Sheet0!Print_Area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2025-07-28T23:41:34Z</cp:lastPrinted>
  <dcterms:created xsi:type="dcterms:W3CDTF">2022-03-28T22:57:57Z</dcterms:created>
  <dcterms:modified xsi:type="dcterms:W3CDTF">2025-11-03T01:30:43Z</dcterms:modified>
</cp:coreProperties>
</file>