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Titles" localSheetId="0">Sheet0!$5:$5</definedName>
  </definedNames>
  <calcPr calcId="152511"/>
</workbook>
</file>

<file path=xl/calcChain.xml><?xml version="1.0" encoding="utf-8"?>
<calcChain xmlns="http://schemas.openxmlformats.org/spreadsheetml/2006/main">
  <c r="E77" i="1" l="1"/>
  <c r="D77" i="1"/>
  <c r="D76" i="1"/>
  <c r="E76" i="1"/>
  <c r="D94" i="1"/>
  <c r="F79" i="1"/>
  <c r="F67" i="1"/>
  <c r="F68" i="1"/>
  <c r="F69" i="1"/>
  <c r="F70" i="1"/>
  <c r="F71" i="1"/>
  <c r="F72" i="1"/>
  <c r="F73" i="1"/>
  <c r="F74" i="1"/>
  <c r="F75" i="1"/>
  <c r="D54" i="1"/>
  <c r="F53" i="1"/>
  <c r="E52" i="1"/>
  <c r="D52" i="1"/>
  <c r="F50" i="1"/>
  <c r="F47" i="1"/>
  <c r="E44" i="1"/>
  <c r="E41" i="1"/>
  <c r="D41" i="1"/>
  <c r="D44" i="1"/>
  <c r="F46" i="1"/>
  <c r="F45" i="1"/>
  <c r="F43" i="1"/>
  <c r="F42" i="1"/>
  <c r="E23" i="1"/>
  <c r="F25" i="1"/>
  <c r="F26" i="1"/>
  <c r="F27" i="1"/>
  <c r="F28" i="1"/>
  <c r="F29" i="1"/>
  <c r="F30" i="1"/>
  <c r="F31" i="1"/>
  <c r="F32" i="1"/>
  <c r="F33" i="1"/>
  <c r="F34" i="1"/>
  <c r="F24" i="1"/>
  <c r="F35" i="1"/>
  <c r="F22" i="1"/>
  <c r="E21" i="1"/>
  <c r="D21" i="1"/>
  <c r="F20" i="1"/>
  <c r="E19" i="1"/>
  <c r="D19" i="1"/>
  <c r="F15" i="1"/>
  <c r="F16" i="1"/>
  <c r="F14" i="1"/>
  <c r="E13" i="1"/>
  <c r="D13" i="1"/>
  <c r="F18" i="1"/>
  <c r="E17" i="1"/>
  <c r="D17" i="1"/>
  <c r="F44" i="1" l="1"/>
  <c r="F52" i="1"/>
  <c r="F41" i="1"/>
  <c r="F19" i="1"/>
  <c r="F21" i="1"/>
  <c r="F17" i="1"/>
  <c r="F9" i="1"/>
  <c r="F12" i="1"/>
  <c r="F37" i="1"/>
  <c r="F38" i="1"/>
  <c r="F39" i="1"/>
  <c r="F40" i="1"/>
  <c r="F49" i="1"/>
  <c r="F51" i="1"/>
  <c r="F55" i="1"/>
  <c r="F56" i="1"/>
  <c r="F57" i="1"/>
  <c r="F58" i="1"/>
  <c r="F59" i="1"/>
  <c r="F60" i="1"/>
  <c r="F61" i="1"/>
  <c r="F62" i="1"/>
  <c r="F63" i="1"/>
  <c r="F65" i="1"/>
  <c r="F66" i="1"/>
  <c r="F78" i="1"/>
  <c r="F81" i="1"/>
  <c r="F83" i="1"/>
  <c r="F85" i="1"/>
  <c r="F87" i="1"/>
  <c r="F88" i="1"/>
  <c r="F89" i="1"/>
  <c r="F90" i="1"/>
  <c r="F91" i="1"/>
  <c r="F92" i="1"/>
  <c r="F93" i="1"/>
  <c r="F95" i="1"/>
  <c r="F96" i="1"/>
  <c r="F97" i="1"/>
  <c r="F98" i="1"/>
  <c r="F99" i="1"/>
  <c r="D23" i="1" l="1"/>
  <c r="F23" i="1" l="1"/>
  <c r="E94" i="1"/>
  <c r="E86" i="1"/>
  <c r="D86" i="1"/>
  <c r="E84" i="1"/>
  <c r="D84" i="1"/>
  <c r="E82" i="1"/>
  <c r="D82" i="1"/>
  <c r="E80" i="1"/>
  <c r="D80" i="1"/>
  <c r="E64" i="1"/>
  <c r="D64" i="1"/>
  <c r="F77" i="1" l="1"/>
  <c r="F84" i="1"/>
  <c r="F94" i="1"/>
  <c r="F64" i="1"/>
  <c r="F80" i="1"/>
  <c r="F82" i="1"/>
  <c r="F86" i="1"/>
  <c r="E54" i="1"/>
  <c r="E48" i="1"/>
  <c r="E36" i="1"/>
  <c r="E11" i="1"/>
  <c r="D48" i="1"/>
  <c r="D36" i="1"/>
  <c r="D11" i="1"/>
  <c r="E8" i="1"/>
  <c r="D8" i="1"/>
  <c r="D7" i="1" s="1"/>
  <c r="D10" i="1" l="1"/>
  <c r="D6" i="1" s="1"/>
  <c r="E10" i="1"/>
  <c r="F36" i="1"/>
  <c r="F48" i="1"/>
  <c r="F11" i="1"/>
  <c r="F54" i="1"/>
  <c r="F13" i="1"/>
  <c r="F76" i="1"/>
  <c r="F8" i="1"/>
  <c r="E7" i="1"/>
  <c r="F10" i="1" l="1"/>
  <c r="E6" i="1"/>
  <c r="F6" i="1" s="1"/>
  <c r="F7" i="1"/>
</calcChain>
</file>

<file path=xl/sharedStrings.xml><?xml version="1.0" encoding="utf-8"?>
<sst xmlns="http://schemas.openxmlformats.org/spreadsheetml/2006/main" count="128" uniqueCount="66">
  <si>
    <t>임용기관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</si>
  <si>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</si>
  <si>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</si>
  <si>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</si>
  <si>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</si>
  <si>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</si>
  <si>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직급/직렬명</t>
    <phoneticPr fontId="1" type="noConversion"/>
  </si>
  <si>
    <t>7급 행정(일반행정:충청남도)</t>
  </si>
  <si>
    <t>충청남도</t>
    <phoneticPr fontId="1" type="noConversion"/>
  </si>
  <si>
    <t>출원인원(명)</t>
    <phoneticPr fontId="1" type="noConversion"/>
  </si>
  <si>
    <t>선발예정인원(명)</t>
    <phoneticPr fontId="1" type="noConversion"/>
  </si>
  <si>
    <t>농촌지도사(농업)</t>
    <phoneticPr fontId="1" type="noConversion"/>
  </si>
  <si>
    <t>9급 공업(일반전기)</t>
    <phoneticPr fontId="1" type="noConversion"/>
  </si>
  <si>
    <t>9급 시설(일반토목)</t>
    <phoneticPr fontId="1" type="noConversion"/>
  </si>
  <si>
    <t>9급 시설(건축)</t>
    <phoneticPr fontId="1" type="noConversion"/>
  </si>
  <si>
    <t>9급 공업(일반기계)</t>
    <phoneticPr fontId="1" type="noConversion"/>
  </si>
  <si>
    <t>9급 해양수산(일반수산)</t>
    <phoneticPr fontId="1" type="noConversion"/>
  </si>
  <si>
    <t>9급 해양수산(선박항해)</t>
    <phoneticPr fontId="1" type="noConversion"/>
  </si>
  <si>
    <t>학예연구사(학예일반)</t>
    <phoneticPr fontId="1" type="noConversion"/>
  </si>
  <si>
    <t>농촌지도사(원예)</t>
    <phoneticPr fontId="1" type="noConversion"/>
  </si>
  <si>
    <t>농업연구사(축산)</t>
    <phoneticPr fontId="1" type="noConversion"/>
  </si>
  <si>
    <t>보령시</t>
    <phoneticPr fontId="1" type="noConversion"/>
  </si>
  <si>
    <t>천안시</t>
    <phoneticPr fontId="1" type="noConversion"/>
  </si>
  <si>
    <t>논산시</t>
    <phoneticPr fontId="1" type="noConversion"/>
  </si>
  <si>
    <t>제3회 경력경쟁임용시험</t>
    <phoneticPr fontId="1" type="noConversion"/>
  </si>
  <si>
    <t>9급 시설(일반토목)</t>
    <phoneticPr fontId="1" type="noConversion"/>
  </si>
  <si>
    <r>
      <rPr>
        <sz val="14"/>
        <color rgb="FF000000"/>
        <rFont val="HY헤드라인M"/>
        <family val="1"/>
        <charset val="129"/>
      </rPr>
      <t xml:space="preserve">『2023년도 제2회 공개경쟁 및 제2·3회 경력경쟁 임용시험』 </t>
    </r>
    <r>
      <rPr>
        <sz val="18"/>
        <color rgb="FF000000"/>
        <rFont val="HY헤드라인M"/>
        <family val="1"/>
        <charset val="129"/>
      </rPr>
      <t xml:space="preserve">
2023. 10. 28.(토) 시행 충청남도 지방공무원 임용시험 원서접수 결과</t>
    </r>
    <phoneticPr fontId="1" type="noConversion"/>
  </si>
  <si>
    <t>2023. 7. 25.(화) 현재</t>
    <phoneticPr fontId="1" type="noConversion"/>
  </si>
  <si>
    <t>제2회
공개경쟁
임용시험</t>
    <phoneticPr fontId="1" type="noConversion"/>
  </si>
  <si>
    <t>제2회
경력경쟁
임용시험</t>
    <phoneticPr fontId="1" type="noConversion"/>
  </si>
  <si>
    <t>제3회
경력경쟁
임용시험
[기술계고]</t>
    <phoneticPr fontId="1" type="noConversion"/>
  </si>
  <si>
    <t>천안시</t>
  </si>
  <si>
    <t>기록연구사(기록관리)</t>
    <phoneticPr fontId="1" type="noConversion"/>
  </si>
  <si>
    <t>아산시</t>
  </si>
  <si>
    <t>아산시</t>
    <phoneticPr fontId="1" type="noConversion"/>
  </si>
  <si>
    <t>금산군</t>
  </si>
  <si>
    <t>금산군</t>
    <phoneticPr fontId="1" type="noConversion"/>
  </si>
  <si>
    <t>녹지연구사(임업)</t>
    <phoneticPr fontId="1" type="noConversion"/>
  </si>
  <si>
    <t>환경연구사(환경)</t>
    <phoneticPr fontId="1" type="noConversion"/>
  </si>
  <si>
    <t>충청남도</t>
  </si>
  <si>
    <t>공주시</t>
  </si>
  <si>
    <t>보령시</t>
  </si>
  <si>
    <t>서산시</t>
  </si>
  <si>
    <t>당진시</t>
  </si>
  <si>
    <t>부여군</t>
  </si>
  <si>
    <t>서천군</t>
  </si>
  <si>
    <t>홍성군</t>
  </si>
  <si>
    <t>예산군</t>
  </si>
  <si>
    <t>태안군</t>
  </si>
  <si>
    <t>충청남도</t>
    <phoneticPr fontId="1" type="noConversion"/>
  </si>
  <si>
    <t>공주시</t>
    <phoneticPr fontId="1" type="noConversion"/>
  </si>
  <si>
    <t>당진시</t>
    <phoneticPr fontId="1" type="noConversion"/>
  </si>
  <si>
    <t>홍성군</t>
    <phoneticPr fontId="1" type="noConversion"/>
  </si>
  <si>
    <t>농촌지도사(농촌사회)</t>
    <phoneticPr fontId="1" type="noConversion"/>
  </si>
  <si>
    <t>농촌지도사(농업기계)</t>
    <phoneticPr fontId="1" type="noConversion"/>
  </si>
  <si>
    <t>보령시</t>
    <phoneticPr fontId="1" type="noConversion"/>
  </si>
  <si>
    <t>서산시</t>
    <phoneticPr fontId="1" type="noConversion"/>
  </si>
  <si>
    <t>예산군</t>
    <phoneticPr fontId="1" type="noConversion"/>
  </si>
  <si>
    <t>논산시</t>
  </si>
  <si>
    <t>논산시</t>
    <phoneticPr fontId="1" type="noConversion"/>
  </si>
  <si>
    <t>9급 공업(기계운전)</t>
    <phoneticPr fontId="1" type="noConversion"/>
  </si>
  <si>
    <t>청양군</t>
  </si>
  <si>
    <t>계룡시</t>
  </si>
  <si>
    <t>제2회 공개경쟁임용시험</t>
    <phoneticPr fontId="1" type="noConversion"/>
  </si>
  <si>
    <t>태안군</t>
    <phoneticPr fontId="1" type="noConversion"/>
  </si>
  <si>
    <t>9급 농업(일반농업)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</si>
</sst>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4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0" fontId="0" fillId="6" borderId="1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" fontId="0" fillId="0" borderId="0" xfId="0" applyNumberFormat="1">
      <alignment vertical="center"/>
    </xf>
    <xf numFmtId="41" fontId="4" fillId="5" borderId="1" xfId="1" applyFont="1" applyFill="1" applyBorder="1" applyAlignment="1">
      <alignment horizontal="right" vertical="center"/>
    </xf>
    <xf numFmtId="41" fontId="3" fillId="6" borderId="1" xfId="1" applyFont="1" applyFill="1" applyBorder="1" applyAlignment="1">
      <alignment horizontal="right" vertical="center"/>
    </xf>
    <xf numFmtId="41" fontId="3" fillId="3" borderId="1" xfId="1" applyFont="1" applyFill="1" applyBorder="1" applyAlignment="1">
      <alignment horizontal="right" vertical="center"/>
    </xf>
    <xf numFmtId="41" fontId="4" fillId="2" borderId="1" xfId="1" applyFont="1" applyFill="1" applyBorder="1" applyAlignment="1">
      <alignment horizontal="right" vertical="center"/>
    </xf>
    <xf numFmtId="41" fontId="4" fillId="6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8" borderId="1" xfId="0" applyNumberFormat="1" applyFont="1" applyFill="1" applyBorder="1" applyAlignment="1">
      <alignment horizontal="right" vertical="center"/>
    </xf>
    <xf numFmtId="0" fontId="11" fillId="2" borderId="1" xfId="0" applyNumberFormat="1" applyFont="1" applyFill="1" applyBorder="1" applyAlignment="1">
      <alignment horizontal="right" vertical="center"/>
    </xf>
    <xf numFmtId="41" fontId="11" fillId="5" borderId="1" xfId="1" applyFont="1" applyFill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9"/>
  <sheetViews>
    <sheetView tabSelected="1" view="pageBreakPreview" zoomScale="70" zoomScaleNormal="85" zoomScaleSheetLayoutView="70" workbookViewId="0">
      <pane ySplit="5" topLeftCell="A6" activePane="bottomLeft" state="frozen"/>
      <selection pane="bottomLeft" activeCell="A2" sqref="A2:F2"/>
    </sheetView>
  </sheetViews>
  <sheetFormatPr defaultRowHeight="16.5" x14ac:dyDescent="0.3"/>
  <cols>
    <col min="1" max="1" width="11" customWidth="1"/>
    <col min="2" max="2" width="30.875" bestFit="1" customWidth="1"/>
    <col min="3" max="3" width="12.5" customWidth="1"/>
    <col min="4" max="4" width="19" customWidth="1"/>
    <col min="5" max="5" width="16.125" customWidth="1"/>
    <col min="6" max="6" width="15.5" customWidth="1"/>
    <col min="8" max="8" width="10.5" customWidth="1"/>
  </cols>
  <sheetData>
    <row r="2" spans="1:8" ht="55.5" customHeight="1" x14ac:dyDescent="0.3">
      <c r="A2" s="32" t="s">
        <v>26</v>
      </c>
      <c r="B2" s="33"/>
      <c r="C2" s="33"/>
      <c r="D2" s="33"/>
      <c r="E2" s="33"/>
      <c r="F2" s="33"/>
    </row>
    <row r="3" spans="1:8" ht="22.5" x14ac:dyDescent="0.3">
      <c r="A3" s="4"/>
      <c r="B3" s="4"/>
      <c r="C3" s="4"/>
      <c r="D3" s="4"/>
      <c r="E3" s="4"/>
      <c r="F3" s="4"/>
    </row>
    <row r="4" spans="1:8" x14ac:dyDescent="0.3">
      <c r="E4" s="34" t="s">
        <v>27</v>
      </c>
      <c r="F4" s="35"/>
    </row>
    <row r="5" spans="1:8" ht="21.95" customHeight="1" x14ac:dyDescent="0.3">
      <c r="A5" s="5" t="s">
        <v>3</v>
      </c>
      <c r="B5" s="5" t="s">
        <v>6</v>
      </c>
      <c r="C5" s="5" t="s">
        <v>0</v>
      </c>
      <c r="D5" s="11" t="s">
        <v>10</v>
      </c>
      <c r="E5" s="11" t="s">
        <v>9</v>
      </c>
      <c r="F5" s="5" t="s">
        <v>2</v>
      </c>
    </row>
    <row r="6" spans="1:8" ht="18" customHeight="1" x14ac:dyDescent="0.3">
      <c r="A6" s="6"/>
      <c r="B6" s="6"/>
      <c r="C6" s="2" t="s">
        <v>4</v>
      </c>
      <c r="D6" s="15">
        <f>SUM(D7,D10,D76)</f>
        <v>145</v>
      </c>
      <c r="E6" s="15">
        <f>SUM(E7,E10,E76)</f>
        <v>1176</v>
      </c>
      <c r="F6" s="15" t="str">
        <f>ROUND(E6/D6,1)&amp;":1"</f>
        <v>8.1:1</v>
      </c>
    </row>
    <row r="7" spans="1:8" ht="18" customHeight="1" x14ac:dyDescent="0.3">
      <c r="A7" s="9"/>
      <c r="B7" s="3" t="s">
        <v>63</v>
      </c>
      <c r="C7" s="3" t="s">
        <v>5</v>
      </c>
      <c r="D7" s="14">
        <f>D8</f>
        <v>5</v>
      </c>
      <c r="E7" s="14">
        <f>E8</f>
        <v>532</v>
      </c>
      <c r="F7" s="14" t="str">
        <f t="shared" ref="F7:F84" si="0">ROUND(E7/D7,1)&amp;":1"</f>
        <v>106.4:1</v>
      </c>
    </row>
    <row r="8" spans="1:8" ht="18" customHeight="1" x14ac:dyDescent="0.3">
      <c r="A8" s="36" t="s">
        <v>28</v>
      </c>
      <c r="B8" s="26" t="s">
        <v>1</v>
      </c>
      <c r="C8" s="26"/>
      <c r="D8" s="13">
        <f>SUM(D9:D9)</f>
        <v>5</v>
      </c>
      <c r="E8" s="13">
        <f>SUM(E9:E9)</f>
        <v>532</v>
      </c>
      <c r="F8" s="13" t="str">
        <f t="shared" si="0"/>
        <v>106.4:1</v>
      </c>
    </row>
    <row r="9" spans="1:8" ht="36" customHeight="1" x14ac:dyDescent="0.3">
      <c r="A9" s="37"/>
      <c r="B9" s="1" t="s">
        <v>7</v>
      </c>
      <c r="C9" s="1" t="s">
        <v>8</v>
      </c>
      <c r="D9" s="16">
        <v>5</v>
      </c>
      <c r="E9" s="16">
        <v>532</v>
      </c>
      <c r="F9" s="16" t="str">
        <f t="shared" si="0"/>
        <v>106.4:1</v>
      </c>
      <c r="H9" s="12"/>
    </row>
    <row r="10" spans="1:8" ht="18" customHeight="1" x14ac:dyDescent="0.3">
      <c r="A10" s="8"/>
      <c r="B10" s="7" t="s">
        <v>24</v>
      </c>
      <c r="C10" s="3" t="s">
        <v>5</v>
      </c>
      <c r="D10" s="17">
        <f>SUM(D11,D13,D23,D36,D48,D54,D64,D17,D19,D21,D44,D41,D52)</f>
        <v>120</v>
      </c>
      <c r="E10" s="17">
        <f>SUM(E11,E13,E23,E36,E48,E54,E64,E17,E19,E21,E44,E41,E52)</f>
        <v>602</v>
      </c>
      <c r="F10" s="17" t="str">
        <f t="shared" si="0"/>
        <v>5:1</v>
      </c>
    </row>
    <row r="11" spans="1:8" ht="18" customHeight="1" x14ac:dyDescent="0.3">
      <c r="A11" s="29" t="s">
        <v>29</v>
      </c>
      <c r="B11" s="26" t="s">
        <v>1</v>
      </c>
      <c r="C11" s="26"/>
      <c r="D11" s="13">
        <f>SUM(D12:D12)</f>
        <v>1</v>
      </c>
      <c r="E11" s="13">
        <f>SUM(E12:E12)</f>
        <v>63</v>
      </c>
      <c r="F11" s="13" t="str">
        <f t="shared" si="0"/>
        <v>63:1</v>
      </c>
    </row>
    <row r="12" spans="1:8" ht="18" customHeight="1" x14ac:dyDescent="0.3">
      <c r="A12" s="30"/>
      <c r="B12" s="10" t="s">
        <v>18</v>
      </c>
      <c r="C12" s="1" t="s">
        <v>22</v>
      </c>
      <c r="D12" s="16">
        <v>1</v>
      </c>
      <c r="E12" s="18">
        <v>63</v>
      </c>
      <c r="F12" s="18" t="str">
        <f t="shared" si="0"/>
        <v>63:1</v>
      </c>
    </row>
    <row r="13" spans="1:8" ht="18" customHeight="1" x14ac:dyDescent="0.3">
      <c r="A13" s="30"/>
      <c r="B13" s="26" t="s">
        <v>1</v>
      </c>
      <c r="C13" s="26"/>
      <c r="D13" s="13">
        <f>SUM(D14:D16)</f>
        <v>3</v>
      </c>
      <c r="E13" s="13">
        <f>SUM(E14:E16)</f>
        <v>20</v>
      </c>
      <c r="F13" s="13" t="str">
        <f t="shared" si="0"/>
        <v>6.7:1</v>
      </c>
    </row>
    <row r="14" spans="1:8" ht="18" customHeight="1" x14ac:dyDescent="0.3">
      <c r="A14" s="30"/>
      <c r="B14" s="39" t="s">
        <v>32</v>
      </c>
      <c r="C14" s="1" t="s">
        <v>8</v>
      </c>
      <c r="D14" s="16">
        <v>1</v>
      </c>
      <c r="E14" s="18">
        <v>4</v>
      </c>
      <c r="F14" s="18" t="str">
        <f>ROUND(E14/D14,1)&amp;":1"</f>
        <v>4:1</v>
      </c>
    </row>
    <row r="15" spans="1:8" ht="18" customHeight="1" x14ac:dyDescent="0.3">
      <c r="A15" s="30"/>
      <c r="B15" s="40"/>
      <c r="C15" s="10" t="s">
        <v>34</v>
      </c>
      <c r="D15" s="16">
        <v>1</v>
      </c>
      <c r="E15" s="18">
        <v>9</v>
      </c>
      <c r="F15" s="18" t="str">
        <f t="shared" ref="F15:F16" si="1">ROUND(E15/D15,1)&amp;":1"</f>
        <v>9:1</v>
      </c>
    </row>
    <row r="16" spans="1:8" ht="18" customHeight="1" x14ac:dyDescent="0.3">
      <c r="A16" s="30"/>
      <c r="B16" s="41"/>
      <c r="C16" s="10" t="s">
        <v>36</v>
      </c>
      <c r="D16" s="16">
        <v>1</v>
      </c>
      <c r="E16" s="18">
        <v>7</v>
      </c>
      <c r="F16" s="18" t="str">
        <f t="shared" si="1"/>
        <v>7:1</v>
      </c>
    </row>
    <row r="17" spans="1:6" ht="18" customHeight="1" x14ac:dyDescent="0.3">
      <c r="A17" s="30"/>
      <c r="B17" s="26" t="s">
        <v>1</v>
      </c>
      <c r="C17" s="26"/>
      <c r="D17" s="13">
        <f>SUM(D18:D18)</f>
        <v>1</v>
      </c>
      <c r="E17" s="13">
        <f>SUM(E18:E18)</f>
        <v>17</v>
      </c>
      <c r="F17" s="13" t="str">
        <f t="shared" ref="F17:F20" si="2">ROUND(E17/D17,1)&amp;":1"</f>
        <v>17:1</v>
      </c>
    </row>
    <row r="18" spans="1:6" ht="18" customHeight="1" x14ac:dyDescent="0.3">
      <c r="A18" s="30"/>
      <c r="B18" s="10" t="s">
        <v>20</v>
      </c>
      <c r="C18" s="10" t="s">
        <v>8</v>
      </c>
      <c r="D18" s="16">
        <v>1</v>
      </c>
      <c r="E18" s="18">
        <v>17</v>
      </c>
      <c r="F18" s="18" t="str">
        <f t="shared" si="2"/>
        <v>17:1</v>
      </c>
    </row>
    <row r="19" spans="1:6" ht="18" customHeight="1" x14ac:dyDescent="0.3">
      <c r="A19" s="30"/>
      <c r="B19" s="26" t="s">
        <v>1</v>
      </c>
      <c r="C19" s="26"/>
      <c r="D19" s="13">
        <f>SUM(D20:D20)</f>
        <v>1</v>
      </c>
      <c r="E19" s="13">
        <f>SUM(E20:E20)</f>
        <v>21</v>
      </c>
      <c r="F19" s="13" t="str">
        <f t="shared" si="2"/>
        <v>21:1</v>
      </c>
    </row>
    <row r="20" spans="1:6" ht="18" customHeight="1" x14ac:dyDescent="0.3">
      <c r="A20" s="30"/>
      <c r="B20" s="10" t="s">
        <v>37</v>
      </c>
      <c r="C20" s="10" t="s">
        <v>8</v>
      </c>
      <c r="D20" s="16">
        <v>1</v>
      </c>
      <c r="E20" s="18">
        <v>21</v>
      </c>
      <c r="F20" s="18" t="str">
        <f t="shared" si="2"/>
        <v>21:1</v>
      </c>
    </row>
    <row r="21" spans="1:6" ht="18" customHeight="1" x14ac:dyDescent="0.3">
      <c r="A21" s="30"/>
      <c r="B21" s="26" t="s">
        <v>1</v>
      </c>
      <c r="C21" s="26"/>
      <c r="D21" s="13">
        <f>SUM(D22:D22)</f>
        <v>5</v>
      </c>
      <c r="E21" s="13">
        <f>SUM(E22:E22)</f>
        <v>19</v>
      </c>
      <c r="F21" s="13" t="str">
        <f t="shared" ref="F21:F22" si="3">ROUND(E21/D21,1)&amp;":1"</f>
        <v>3.8:1</v>
      </c>
    </row>
    <row r="22" spans="1:6" ht="18" customHeight="1" x14ac:dyDescent="0.3">
      <c r="A22" s="30"/>
      <c r="B22" s="10" t="s">
        <v>38</v>
      </c>
      <c r="C22" s="10" t="s">
        <v>8</v>
      </c>
      <c r="D22" s="16">
        <v>5</v>
      </c>
      <c r="E22" s="18">
        <v>19</v>
      </c>
      <c r="F22" s="18" t="str">
        <f t="shared" si="3"/>
        <v>3.8:1</v>
      </c>
    </row>
    <row r="23" spans="1:6" ht="18" customHeight="1" x14ac:dyDescent="0.3">
      <c r="A23" s="30"/>
      <c r="B23" s="26" t="s">
        <v>1</v>
      </c>
      <c r="C23" s="26"/>
      <c r="D23" s="13">
        <f>SUM(D24:D35)</f>
        <v>16</v>
      </c>
      <c r="E23" s="13">
        <f>SUM(E24:E35)</f>
        <v>223</v>
      </c>
      <c r="F23" s="13" t="str">
        <f t="shared" si="0"/>
        <v>13.9:1</v>
      </c>
    </row>
    <row r="24" spans="1:6" ht="18" customHeight="1" x14ac:dyDescent="0.3">
      <c r="A24" s="30"/>
      <c r="B24" s="38" t="s">
        <v>11</v>
      </c>
      <c r="C24" s="19" t="s">
        <v>39</v>
      </c>
      <c r="D24" s="22">
        <v>1</v>
      </c>
      <c r="E24" s="22">
        <v>12</v>
      </c>
      <c r="F24" s="18" t="str">
        <f t="shared" si="0"/>
        <v>12:1</v>
      </c>
    </row>
    <row r="25" spans="1:6" ht="18" customHeight="1" x14ac:dyDescent="0.3">
      <c r="A25" s="30"/>
      <c r="B25" s="38"/>
      <c r="C25" s="19" t="s">
        <v>40</v>
      </c>
      <c r="D25" s="22">
        <v>3</v>
      </c>
      <c r="E25" s="22">
        <v>47</v>
      </c>
      <c r="F25" s="18" t="str">
        <f t="shared" si="0"/>
        <v>15.7:1</v>
      </c>
    </row>
    <row r="26" spans="1:6" ht="18" customHeight="1" x14ac:dyDescent="0.3">
      <c r="A26" s="30"/>
      <c r="B26" s="38"/>
      <c r="C26" s="19" t="s">
        <v>41</v>
      </c>
      <c r="D26" s="22">
        <v>1</v>
      </c>
      <c r="E26" s="22">
        <v>6</v>
      </c>
      <c r="F26" s="18" t="str">
        <f t="shared" si="0"/>
        <v>6:1</v>
      </c>
    </row>
    <row r="27" spans="1:6" ht="18" customHeight="1" x14ac:dyDescent="0.3">
      <c r="A27" s="30"/>
      <c r="B27" s="38"/>
      <c r="C27" s="19" t="s">
        <v>33</v>
      </c>
      <c r="D27" s="22">
        <v>2</v>
      </c>
      <c r="E27" s="22">
        <v>39</v>
      </c>
      <c r="F27" s="18" t="str">
        <f t="shared" si="0"/>
        <v>19.5:1</v>
      </c>
    </row>
    <row r="28" spans="1:6" ht="18" customHeight="1" x14ac:dyDescent="0.3">
      <c r="A28" s="30"/>
      <c r="B28" s="38"/>
      <c r="C28" s="19" t="s">
        <v>42</v>
      </c>
      <c r="D28" s="22">
        <v>1</v>
      </c>
      <c r="E28" s="22">
        <v>8</v>
      </c>
      <c r="F28" s="18" t="str">
        <f t="shared" si="0"/>
        <v>8:1</v>
      </c>
    </row>
    <row r="29" spans="1:6" ht="18" customHeight="1" x14ac:dyDescent="0.3">
      <c r="A29" s="30"/>
      <c r="B29" s="38"/>
      <c r="C29" s="19" t="s">
        <v>43</v>
      </c>
      <c r="D29" s="22">
        <v>1</v>
      </c>
      <c r="E29" s="22">
        <v>14</v>
      </c>
      <c r="F29" s="18" t="str">
        <f t="shared" si="0"/>
        <v>14:1</v>
      </c>
    </row>
    <row r="30" spans="1:6" ht="18" customHeight="1" x14ac:dyDescent="0.3">
      <c r="A30" s="30"/>
      <c r="B30" s="38"/>
      <c r="C30" s="19" t="s">
        <v>35</v>
      </c>
      <c r="D30" s="22">
        <v>1</v>
      </c>
      <c r="E30" s="22">
        <v>16</v>
      </c>
      <c r="F30" s="18" t="str">
        <f t="shared" si="0"/>
        <v>16:1</v>
      </c>
    </row>
    <row r="31" spans="1:6" ht="18" customHeight="1" x14ac:dyDescent="0.3">
      <c r="A31" s="30"/>
      <c r="B31" s="38"/>
      <c r="C31" s="19" t="s">
        <v>44</v>
      </c>
      <c r="D31" s="22">
        <v>1</v>
      </c>
      <c r="E31" s="22">
        <v>21</v>
      </c>
      <c r="F31" s="18" t="str">
        <f t="shared" si="0"/>
        <v>21:1</v>
      </c>
    </row>
    <row r="32" spans="1:6" ht="18" customHeight="1" x14ac:dyDescent="0.3">
      <c r="A32" s="30"/>
      <c r="B32" s="38"/>
      <c r="C32" s="19" t="s">
        <v>45</v>
      </c>
      <c r="D32" s="22">
        <v>1</v>
      </c>
      <c r="E32" s="22">
        <v>10</v>
      </c>
      <c r="F32" s="18" t="str">
        <f t="shared" si="0"/>
        <v>10:1</v>
      </c>
    </row>
    <row r="33" spans="1:6" ht="18" customHeight="1" x14ac:dyDescent="0.3">
      <c r="A33" s="30"/>
      <c r="B33" s="38"/>
      <c r="C33" s="19" t="s">
        <v>46</v>
      </c>
      <c r="D33" s="22">
        <v>1</v>
      </c>
      <c r="E33" s="22">
        <v>16</v>
      </c>
      <c r="F33" s="18" t="str">
        <f t="shared" si="0"/>
        <v>16:1</v>
      </c>
    </row>
    <row r="34" spans="1:6" ht="18" customHeight="1" x14ac:dyDescent="0.3">
      <c r="A34" s="30"/>
      <c r="B34" s="38"/>
      <c r="C34" s="19" t="s">
        <v>47</v>
      </c>
      <c r="D34" s="22">
        <v>1</v>
      </c>
      <c r="E34" s="22">
        <v>17</v>
      </c>
      <c r="F34" s="18" t="str">
        <f t="shared" si="0"/>
        <v>17:1</v>
      </c>
    </row>
    <row r="35" spans="1:6" ht="18" customHeight="1" x14ac:dyDescent="0.3">
      <c r="A35" s="30"/>
      <c r="B35" s="38"/>
      <c r="C35" s="19" t="s">
        <v>48</v>
      </c>
      <c r="D35" s="22">
        <v>2</v>
      </c>
      <c r="E35" s="22">
        <v>17</v>
      </c>
      <c r="F35" s="18" t="str">
        <f t="shared" si="0"/>
        <v>8.5:1</v>
      </c>
    </row>
    <row r="36" spans="1:6" ht="18" customHeight="1" x14ac:dyDescent="0.3">
      <c r="A36" s="30"/>
      <c r="B36" s="26" t="s">
        <v>1</v>
      </c>
      <c r="C36" s="26"/>
      <c r="D36" s="13">
        <f>SUM(D37:D40)</f>
        <v>5</v>
      </c>
      <c r="E36" s="13">
        <f>SUM(E37:E40)</f>
        <v>36</v>
      </c>
      <c r="F36" s="13" t="str">
        <f t="shared" si="0"/>
        <v>7.2:1</v>
      </c>
    </row>
    <row r="37" spans="1:6" ht="18" customHeight="1" x14ac:dyDescent="0.3">
      <c r="A37" s="30"/>
      <c r="B37" s="38" t="s">
        <v>19</v>
      </c>
      <c r="C37" s="1" t="s">
        <v>49</v>
      </c>
      <c r="D37" s="16">
        <v>1</v>
      </c>
      <c r="E37" s="18">
        <v>8</v>
      </c>
      <c r="F37" s="18" t="str">
        <f t="shared" si="0"/>
        <v>8:1</v>
      </c>
    </row>
    <row r="38" spans="1:6" ht="18" customHeight="1" x14ac:dyDescent="0.3">
      <c r="A38" s="30"/>
      <c r="B38" s="38"/>
      <c r="C38" s="1" t="s">
        <v>50</v>
      </c>
      <c r="D38" s="16">
        <v>1</v>
      </c>
      <c r="E38" s="18">
        <v>1</v>
      </c>
      <c r="F38" s="18" t="str">
        <f t="shared" si="0"/>
        <v>1:1</v>
      </c>
    </row>
    <row r="39" spans="1:6" ht="18" customHeight="1" x14ac:dyDescent="0.3">
      <c r="A39" s="30"/>
      <c r="B39" s="38"/>
      <c r="C39" s="1" t="s">
        <v>51</v>
      </c>
      <c r="D39" s="16">
        <v>1</v>
      </c>
      <c r="E39" s="18">
        <v>10</v>
      </c>
      <c r="F39" s="18" t="str">
        <f t="shared" si="0"/>
        <v>10:1</v>
      </c>
    </row>
    <row r="40" spans="1:6" ht="18" customHeight="1" x14ac:dyDescent="0.3">
      <c r="A40" s="30"/>
      <c r="B40" s="38"/>
      <c r="C40" s="1" t="s">
        <v>52</v>
      </c>
      <c r="D40" s="16">
        <v>2</v>
      </c>
      <c r="E40" s="18">
        <v>17</v>
      </c>
      <c r="F40" s="18" t="str">
        <f t="shared" si="0"/>
        <v>8.5:1</v>
      </c>
    </row>
    <row r="41" spans="1:6" ht="18" customHeight="1" x14ac:dyDescent="0.3">
      <c r="A41" s="30"/>
      <c r="B41" s="26" t="s">
        <v>1</v>
      </c>
      <c r="C41" s="26"/>
      <c r="D41" s="13">
        <f>SUM(D42:D43)</f>
        <v>2</v>
      </c>
      <c r="E41" s="13">
        <f>SUM(E42:E43)</f>
        <v>10</v>
      </c>
      <c r="F41" s="13" t="str">
        <f t="shared" ref="F41:F43" si="4">ROUND(E41/D41,1)&amp;":1"</f>
        <v>5:1</v>
      </c>
    </row>
    <row r="42" spans="1:6" ht="18" customHeight="1" x14ac:dyDescent="0.3">
      <c r="A42" s="30"/>
      <c r="B42" s="38" t="s">
        <v>53</v>
      </c>
      <c r="C42" s="10" t="s">
        <v>55</v>
      </c>
      <c r="D42" s="16">
        <v>1</v>
      </c>
      <c r="E42" s="18">
        <v>4</v>
      </c>
      <c r="F42" s="18" t="str">
        <f t="shared" si="4"/>
        <v>4:1</v>
      </c>
    </row>
    <row r="43" spans="1:6" ht="18" customHeight="1" x14ac:dyDescent="0.3">
      <c r="A43" s="30"/>
      <c r="B43" s="38"/>
      <c r="C43" s="10" t="s">
        <v>56</v>
      </c>
      <c r="D43" s="16">
        <v>1</v>
      </c>
      <c r="E43" s="18">
        <v>6</v>
      </c>
      <c r="F43" s="18" t="str">
        <f t="shared" si="4"/>
        <v>6:1</v>
      </c>
    </row>
    <row r="44" spans="1:6" ht="18" customHeight="1" x14ac:dyDescent="0.3">
      <c r="A44" s="30"/>
      <c r="B44" s="26" t="s">
        <v>1</v>
      </c>
      <c r="C44" s="26"/>
      <c r="D44" s="13">
        <f>SUM(D45:D47)</f>
        <v>4</v>
      </c>
      <c r="E44" s="13">
        <f>SUM(E45:E47)</f>
        <v>16</v>
      </c>
      <c r="F44" s="13" t="str">
        <f t="shared" ref="F44:F47" si="5">ROUND(E44/D44,1)&amp;":1"</f>
        <v>4:1</v>
      </c>
    </row>
    <row r="45" spans="1:6" ht="18" customHeight="1" x14ac:dyDescent="0.3">
      <c r="A45" s="30"/>
      <c r="B45" s="39" t="s">
        <v>54</v>
      </c>
      <c r="C45" s="10" t="s">
        <v>55</v>
      </c>
      <c r="D45" s="16">
        <v>1</v>
      </c>
      <c r="E45" s="18">
        <v>1</v>
      </c>
      <c r="F45" s="18" t="str">
        <f t="shared" si="5"/>
        <v>1:1</v>
      </c>
    </row>
    <row r="46" spans="1:6" ht="18" customHeight="1" x14ac:dyDescent="0.3">
      <c r="A46" s="30"/>
      <c r="B46" s="40"/>
      <c r="C46" s="10" t="s">
        <v>51</v>
      </c>
      <c r="D46" s="16">
        <v>1</v>
      </c>
      <c r="E46" s="18">
        <v>4</v>
      </c>
      <c r="F46" s="18" t="str">
        <f t="shared" si="5"/>
        <v>4:1</v>
      </c>
    </row>
    <row r="47" spans="1:6" ht="18" customHeight="1" x14ac:dyDescent="0.3">
      <c r="A47" s="30"/>
      <c r="B47" s="41"/>
      <c r="C47" s="10" t="s">
        <v>57</v>
      </c>
      <c r="D47" s="16">
        <v>2</v>
      </c>
      <c r="E47" s="18">
        <v>11</v>
      </c>
      <c r="F47" s="18" t="str">
        <f t="shared" si="5"/>
        <v>5.5:1</v>
      </c>
    </row>
    <row r="48" spans="1:6" ht="18" customHeight="1" x14ac:dyDescent="0.3">
      <c r="A48" s="30"/>
      <c r="B48" s="26" t="s">
        <v>1</v>
      </c>
      <c r="C48" s="26"/>
      <c r="D48" s="13">
        <f>SUM(D49:D51)</f>
        <v>6</v>
      </c>
      <c r="E48" s="13">
        <f>SUM(E49:E51)</f>
        <v>36</v>
      </c>
      <c r="F48" s="13" t="str">
        <f t="shared" si="0"/>
        <v>6:1</v>
      </c>
    </row>
    <row r="49" spans="1:6" ht="18" customHeight="1" x14ac:dyDescent="0.3">
      <c r="A49" s="30"/>
      <c r="B49" s="38" t="s">
        <v>12</v>
      </c>
      <c r="C49" s="1" t="s">
        <v>34</v>
      </c>
      <c r="D49" s="16">
        <v>1</v>
      </c>
      <c r="E49" s="18">
        <v>8</v>
      </c>
      <c r="F49" s="18" t="str">
        <f t="shared" si="0"/>
        <v>8:1</v>
      </c>
    </row>
    <row r="50" spans="1:6" ht="18" customHeight="1" x14ac:dyDescent="0.3">
      <c r="A50" s="30"/>
      <c r="B50" s="38"/>
      <c r="C50" s="10" t="s">
        <v>59</v>
      </c>
      <c r="D50" s="16">
        <v>4</v>
      </c>
      <c r="E50" s="18">
        <v>25</v>
      </c>
      <c r="F50" s="18" t="str">
        <f t="shared" si="0"/>
        <v>6.3:1</v>
      </c>
    </row>
    <row r="51" spans="1:6" ht="18" customHeight="1" x14ac:dyDescent="0.3">
      <c r="A51" s="30"/>
      <c r="B51" s="38"/>
      <c r="C51" s="1" t="s">
        <v>52</v>
      </c>
      <c r="D51" s="16">
        <v>1</v>
      </c>
      <c r="E51" s="18">
        <v>3</v>
      </c>
      <c r="F51" s="18" t="str">
        <f t="shared" si="0"/>
        <v>3:1</v>
      </c>
    </row>
    <row r="52" spans="1:6" ht="18" customHeight="1" x14ac:dyDescent="0.3">
      <c r="A52" s="30"/>
      <c r="B52" s="26" t="s">
        <v>1</v>
      </c>
      <c r="C52" s="26"/>
      <c r="D52" s="13">
        <f>SUM(D53:D53)</f>
        <v>1</v>
      </c>
      <c r="E52" s="13">
        <f>SUM(E53:E53)</f>
        <v>3</v>
      </c>
      <c r="F52" s="13" t="str">
        <f t="shared" si="0"/>
        <v>3:1</v>
      </c>
    </row>
    <row r="53" spans="1:6" ht="18" customHeight="1" x14ac:dyDescent="0.3">
      <c r="A53" s="30"/>
      <c r="B53" s="10" t="s">
        <v>60</v>
      </c>
      <c r="C53" s="10" t="s">
        <v>50</v>
      </c>
      <c r="D53" s="16">
        <v>1</v>
      </c>
      <c r="E53" s="18">
        <v>3</v>
      </c>
      <c r="F53" s="18" t="str">
        <f t="shared" si="0"/>
        <v>3:1</v>
      </c>
    </row>
    <row r="54" spans="1:6" ht="18" customHeight="1" x14ac:dyDescent="0.3">
      <c r="A54" s="30"/>
      <c r="B54" s="26" t="s">
        <v>1</v>
      </c>
      <c r="C54" s="26"/>
      <c r="D54" s="13">
        <f>SUM(D55:D63)</f>
        <v>43</v>
      </c>
      <c r="E54" s="13">
        <f>SUM(E55:E63)</f>
        <v>92</v>
      </c>
      <c r="F54" s="13" t="str">
        <f t="shared" si="0"/>
        <v>2.1:1</v>
      </c>
    </row>
    <row r="55" spans="1:6" ht="18" customHeight="1" x14ac:dyDescent="0.3">
      <c r="A55" s="30"/>
      <c r="B55" s="42" t="s">
        <v>25</v>
      </c>
      <c r="C55" s="20" t="s">
        <v>31</v>
      </c>
      <c r="D55" s="23">
        <v>9</v>
      </c>
      <c r="E55" s="23">
        <v>24</v>
      </c>
      <c r="F55" s="25" t="str">
        <f t="shared" si="0"/>
        <v>2.7:1</v>
      </c>
    </row>
    <row r="56" spans="1:6" ht="18" customHeight="1" x14ac:dyDescent="0.3">
      <c r="A56" s="30"/>
      <c r="B56" s="43"/>
      <c r="C56" s="20" t="s">
        <v>40</v>
      </c>
      <c r="D56" s="23">
        <v>4</v>
      </c>
      <c r="E56" s="23">
        <v>14</v>
      </c>
      <c r="F56" s="25" t="str">
        <f t="shared" si="0"/>
        <v>3.5:1</v>
      </c>
    </row>
    <row r="57" spans="1:6" ht="18" customHeight="1" x14ac:dyDescent="0.3">
      <c r="A57" s="30"/>
      <c r="B57" s="43"/>
      <c r="C57" s="20" t="s">
        <v>41</v>
      </c>
      <c r="D57" s="23">
        <v>4</v>
      </c>
      <c r="E57" s="23">
        <v>4</v>
      </c>
      <c r="F57" s="25" t="str">
        <f t="shared" si="0"/>
        <v>1:1</v>
      </c>
    </row>
    <row r="58" spans="1:6" ht="18" customHeight="1" x14ac:dyDescent="0.3">
      <c r="A58" s="30"/>
      <c r="B58" s="43"/>
      <c r="C58" s="20" t="s">
        <v>58</v>
      </c>
      <c r="D58" s="23">
        <v>2</v>
      </c>
      <c r="E58" s="23">
        <v>5</v>
      </c>
      <c r="F58" s="25" t="str">
        <f t="shared" si="0"/>
        <v>2.5:1</v>
      </c>
    </row>
    <row r="59" spans="1:6" ht="18" customHeight="1" x14ac:dyDescent="0.3">
      <c r="A59" s="30"/>
      <c r="B59" s="43"/>
      <c r="C59" s="20" t="s">
        <v>43</v>
      </c>
      <c r="D59" s="23">
        <v>4</v>
      </c>
      <c r="E59" s="23">
        <v>6</v>
      </c>
      <c r="F59" s="25" t="str">
        <f t="shared" si="0"/>
        <v>1.5:1</v>
      </c>
    </row>
    <row r="60" spans="1:6" ht="18" customHeight="1" x14ac:dyDescent="0.3">
      <c r="A60" s="30"/>
      <c r="B60" s="43"/>
      <c r="C60" s="20" t="s">
        <v>35</v>
      </c>
      <c r="D60" s="23">
        <v>4</v>
      </c>
      <c r="E60" s="23">
        <v>7</v>
      </c>
      <c r="F60" s="25" t="str">
        <f t="shared" si="0"/>
        <v>1.8:1</v>
      </c>
    </row>
    <row r="61" spans="1:6" ht="18" customHeight="1" x14ac:dyDescent="0.3">
      <c r="A61" s="30"/>
      <c r="B61" s="43"/>
      <c r="C61" s="20" t="s">
        <v>61</v>
      </c>
      <c r="D61" s="23">
        <v>6</v>
      </c>
      <c r="E61" s="23">
        <v>7</v>
      </c>
      <c r="F61" s="25" t="str">
        <f t="shared" si="0"/>
        <v>1.2:1</v>
      </c>
    </row>
    <row r="62" spans="1:6" ht="18" customHeight="1" x14ac:dyDescent="0.3">
      <c r="A62" s="30"/>
      <c r="B62" s="43"/>
      <c r="C62" s="20" t="s">
        <v>46</v>
      </c>
      <c r="D62" s="23">
        <v>4</v>
      </c>
      <c r="E62" s="23">
        <v>15</v>
      </c>
      <c r="F62" s="25" t="str">
        <f t="shared" si="0"/>
        <v>3.8:1</v>
      </c>
    </row>
    <row r="63" spans="1:6" ht="18" customHeight="1" x14ac:dyDescent="0.3">
      <c r="A63" s="30"/>
      <c r="B63" s="44"/>
      <c r="C63" s="20" t="s">
        <v>48</v>
      </c>
      <c r="D63" s="23">
        <v>6</v>
      </c>
      <c r="E63" s="23">
        <v>10</v>
      </c>
      <c r="F63" s="25" t="str">
        <f t="shared" si="0"/>
        <v>1.7:1</v>
      </c>
    </row>
    <row r="64" spans="1:6" ht="18" customHeight="1" x14ac:dyDescent="0.3">
      <c r="A64" s="30"/>
      <c r="B64" s="26" t="s">
        <v>1</v>
      </c>
      <c r="C64" s="26"/>
      <c r="D64" s="13">
        <f>SUM(D65:D75)</f>
        <v>32</v>
      </c>
      <c r="E64" s="13">
        <f>SUM(E65:E75)</f>
        <v>46</v>
      </c>
      <c r="F64" s="13" t="str">
        <f t="shared" si="0"/>
        <v>1.4:1</v>
      </c>
    </row>
    <row r="65" spans="1:7" ht="18" customHeight="1" x14ac:dyDescent="0.3">
      <c r="A65" s="30"/>
      <c r="B65" s="28" t="s">
        <v>14</v>
      </c>
      <c r="C65" s="20" t="s">
        <v>31</v>
      </c>
      <c r="D65" s="23">
        <v>9</v>
      </c>
      <c r="E65" s="23">
        <v>21</v>
      </c>
      <c r="F65" s="25" t="str">
        <f t="shared" si="0"/>
        <v>2.3:1</v>
      </c>
      <c r="G65" s="21"/>
    </row>
    <row r="66" spans="1:7" ht="18" customHeight="1" x14ac:dyDescent="0.3">
      <c r="A66" s="30"/>
      <c r="B66" s="28"/>
      <c r="C66" s="20" t="s">
        <v>41</v>
      </c>
      <c r="D66" s="23">
        <v>2</v>
      </c>
      <c r="E66" s="23">
        <v>2</v>
      </c>
      <c r="F66" s="25" t="str">
        <f t="shared" si="0"/>
        <v>1:1</v>
      </c>
      <c r="G66" s="21"/>
    </row>
    <row r="67" spans="1:7" ht="18" customHeight="1" x14ac:dyDescent="0.3">
      <c r="A67" s="30"/>
      <c r="B67" s="28"/>
      <c r="C67" s="20" t="s">
        <v>33</v>
      </c>
      <c r="D67" s="23">
        <v>1</v>
      </c>
      <c r="E67" s="23">
        <v>1</v>
      </c>
      <c r="F67" s="25" t="str">
        <f t="shared" si="0"/>
        <v>1:1</v>
      </c>
      <c r="G67" s="21"/>
    </row>
    <row r="68" spans="1:7" ht="18" customHeight="1" x14ac:dyDescent="0.3">
      <c r="A68" s="30"/>
      <c r="B68" s="28"/>
      <c r="C68" s="20" t="s">
        <v>58</v>
      </c>
      <c r="D68" s="23">
        <v>2</v>
      </c>
      <c r="E68" s="23">
        <v>5</v>
      </c>
      <c r="F68" s="25" t="str">
        <f t="shared" si="0"/>
        <v>2.5:1</v>
      </c>
      <c r="G68" s="21"/>
    </row>
    <row r="69" spans="1:7" ht="18" customHeight="1" x14ac:dyDescent="0.3">
      <c r="A69" s="30"/>
      <c r="B69" s="28"/>
      <c r="C69" s="20" t="s">
        <v>62</v>
      </c>
      <c r="D69" s="23">
        <v>3</v>
      </c>
      <c r="E69" s="23">
        <v>4</v>
      </c>
      <c r="F69" s="25" t="str">
        <f t="shared" si="0"/>
        <v>1.3:1</v>
      </c>
      <c r="G69" s="21"/>
    </row>
    <row r="70" spans="1:7" ht="18" customHeight="1" x14ac:dyDescent="0.3">
      <c r="A70" s="30"/>
      <c r="B70" s="28"/>
      <c r="C70" s="20" t="s">
        <v>43</v>
      </c>
      <c r="D70" s="23">
        <v>3</v>
      </c>
      <c r="E70" s="23">
        <v>4</v>
      </c>
      <c r="F70" s="25" t="str">
        <f t="shared" si="0"/>
        <v>1.3:1</v>
      </c>
      <c r="G70" s="21"/>
    </row>
    <row r="71" spans="1:7" ht="18" customHeight="1" x14ac:dyDescent="0.3">
      <c r="A71" s="30"/>
      <c r="B71" s="28"/>
      <c r="C71" s="20" t="s">
        <v>35</v>
      </c>
      <c r="D71" s="23">
        <v>2</v>
      </c>
      <c r="E71" s="23">
        <v>1</v>
      </c>
      <c r="F71" s="25" t="str">
        <f t="shared" si="0"/>
        <v>0.5:1</v>
      </c>
      <c r="G71" s="21"/>
    </row>
    <row r="72" spans="1:7" ht="18" customHeight="1" x14ac:dyDescent="0.3">
      <c r="A72" s="30"/>
      <c r="B72" s="28"/>
      <c r="C72" s="20" t="s">
        <v>44</v>
      </c>
      <c r="D72" s="23">
        <v>2</v>
      </c>
      <c r="E72" s="23">
        <v>3</v>
      </c>
      <c r="F72" s="25" t="str">
        <f t="shared" si="0"/>
        <v>1.5:1</v>
      </c>
      <c r="G72" s="21"/>
    </row>
    <row r="73" spans="1:7" ht="18" customHeight="1" x14ac:dyDescent="0.3">
      <c r="A73" s="30"/>
      <c r="B73" s="28"/>
      <c r="C73" s="20" t="s">
        <v>61</v>
      </c>
      <c r="D73" s="23">
        <v>1</v>
      </c>
      <c r="E73" s="23">
        <v>2</v>
      </c>
      <c r="F73" s="25" t="str">
        <f t="shared" si="0"/>
        <v>2:1</v>
      </c>
      <c r="G73" s="21"/>
    </row>
    <row r="74" spans="1:7" ht="18" customHeight="1" x14ac:dyDescent="0.3">
      <c r="A74" s="30"/>
      <c r="B74" s="28"/>
      <c r="C74" s="20" t="s">
        <v>46</v>
      </c>
      <c r="D74" s="23">
        <v>2</v>
      </c>
      <c r="E74" s="23">
        <v>0</v>
      </c>
      <c r="F74" s="25" t="str">
        <f t="shared" si="0"/>
        <v>0:1</v>
      </c>
      <c r="G74" s="21"/>
    </row>
    <row r="75" spans="1:7" ht="18" customHeight="1" x14ac:dyDescent="0.3">
      <c r="A75" s="31"/>
      <c r="B75" s="28"/>
      <c r="C75" s="20" t="s">
        <v>48</v>
      </c>
      <c r="D75" s="23">
        <v>5</v>
      </c>
      <c r="E75" s="23">
        <v>3</v>
      </c>
      <c r="F75" s="25" t="str">
        <f t="shared" si="0"/>
        <v>0.6:1</v>
      </c>
      <c r="G75" s="21"/>
    </row>
    <row r="76" spans="1:7" ht="18" customHeight="1" x14ac:dyDescent="0.3">
      <c r="A76" s="8"/>
      <c r="B76" s="7" t="s">
        <v>24</v>
      </c>
      <c r="C76" s="3" t="s">
        <v>5</v>
      </c>
      <c r="D76" s="17">
        <f>SUM(D77,D80,D82,D84,D86,D94)</f>
        <v>20</v>
      </c>
      <c r="E76" s="17">
        <f>SUM(E77,E80,E82,E84,E86,E94)</f>
        <v>42</v>
      </c>
      <c r="F76" s="17" t="str">
        <f t="shared" si="0"/>
        <v>2.1:1</v>
      </c>
    </row>
    <row r="77" spans="1:7" ht="18" customHeight="1" x14ac:dyDescent="0.3">
      <c r="A77" s="29" t="s">
        <v>30</v>
      </c>
      <c r="B77" s="26" t="s">
        <v>1</v>
      </c>
      <c r="C77" s="26"/>
      <c r="D77" s="13">
        <f>SUM(D78:D79)</f>
        <v>4</v>
      </c>
      <c r="E77" s="13">
        <f>SUM(E78:E79)</f>
        <v>7</v>
      </c>
      <c r="F77" s="13" t="str">
        <f t="shared" si="0"/>
        <v>1.8:1</v>
      </c>
    </row>
    <row r="78" spans="1:7" ht="18" customHeight="1" x14ac:dyDescent="0.3">
      <c r="A78" s="30"/>
      <c r="B78" s="39" t="s">
        <v>15</v>
      </c>
      <c r="C78" s="10" t="s">
        <v>23</v>
      </c>
      <c r="D78" s="16">
        <v>3</v>
      </c>
      <c r="E78" s="18">
        <v>7</v>
      </c>
      <c r="F78" s="18" t="str">
        <f t="shared" si="0"/>
        <v>2.3:1</v>
      </c>
    </row>
    <row r="79" spans="1:7" ht="18" customHeight="1" x14ac:dyDescent="0.3">
      <c r="A79" s="30"/>
      <c r="B79" s="41"/>
      <c r="C79" s="10" t="s">
        <v>64</v>
      </c>
      <c r="D79" s="16">
        <v>1</v>
      </c>
      <c r="E79" s="18">
        <v>0</v>
      </c>
      <c r="F79" s="18" t="str">
        <f t="shared" si="0"/>
        <v>0:1</v>
      </c>
    </row>
    <row r="80" spans="1:7" ht="18" customHeight="1" x14ac:dyDescent="0.3">
      <c r="A80" s="30"/>
      <c r="B80" s="26" t="s">
        <v>1</v>
      </c>
      <c r="C80" s="26"/>
      <c r="D80" s="13">
        <f>SUM(D81:D81)</f>
        <v>1</v>
      </c>
      <c r="E80" s="13">
        <f>SUM(E81:E81)</f>
        <v>5</v>
      </c>
      <c r="F80" s="13" t="str">
        <f t="shared" si="0"/>
        <v>5:1</v>
      </c>
    </row>
    <row r="81" spans="1:6" ht="18" customHeight="1" x14ac:dyDescent="0.3">
      <c r="A81" s="30"/>
      <c r="B81" s="10" t="s">
        <v>65</v>
      </c>
      <c r="C81" s="10" t="s">
        <v>23</v>
      </c>
      <c r="D81" s="16">
        <v>1</v>
      </c>
      <c r="E81" s="18">
        <v>5</v>
      </c>
      <c r="F81" s="18" t="str">
        <f t="shared" si="0"/>
        <v>5:1</v>
      </c>
    </row>
    <row r="82" spans="1:6" ht="18" customHeight="1" x14ac:dyDescent="0.3">
      <c r="A82" s="30"/>
      <c r="B82" s="26" t="s">
        <v>1</v>
      </c>
      <c r="C82" s="26"/>
      <c r="D82" s="13">
        <f>SUM(D83:D83)</f>
        <v>1</v>
      </c>
      <c r="E82" s="13">
        <f>SUM(E83:E83)</f>
        <v>2</v>
      </c>
      <c r="F82" s="13" t="str">
        <f t="shared" si="0"/>
        <v>2:1</v>
      </c>
    </row>
    <row r="83" spans="1:6" ht="18" customHeight="1" x14ac:dyDescent="0.3">
      <c r="A83" s="30"/>
      <c r="B83" s="10" t="s">
        <v>16</v>
      </c>
      <c r="C83" s="10" t="s">
        <v>21</v>
      </c>
      <c r="D83" s="16">
        <v>1</v>
      </c>
      <c r="E83" s="18">
        <v>2</v>
      </c>
      <c r="F83" s="18" t="str">
        <f t="shared" si="0"/>
        <v>2:1</v>
      </c>
    </row>
    <row r="84" spans="1:6" ht="18" customHeight="1" x14ac:dyDescent="0.3">
      <c r="A84" s="30"/>
      <c r="B84" s="26" t="s">
        <v>1</v>
      </c>
      <c r="C84" s="26"/>
      <c r="D84" s="13">
        <f>SUM(D85:D85)</f>
        <v>1</v>
      </c>
      <c r="E84" s="13">
        <f>SUM(E85:E85)</f>
        <v>2</v>
      </c>
      <c r="F84" s="13" t="str">
        <f t="shared" si="0"/>
        <v>2:1</v>
      </c>
    </row>
    <row r="85" spans="1:6" ht="18" customHeight="1" x14ac:dyDescent="0.3">
      <c r="A85" s="30"/>
      <c r="B85" s="10" t="s">
        <v>17</v>
      </c>
      <c r="C85" s="10" t="s">
        <v>21</v>
      </c>
      <c r="D85" s="16">
        <v>1</v>
      </c>
      <c r="E85" s="18">
        <v>2</v>
      </c>
      <c r="F85" s="18" t="str">
        <f t="shared" ref="F85:F99" si="6">ROUND(E85/D85,1)&amp;":1"</f>
        <v>2:1</v>
      </c>
    </row>
    <row r="86" spans="1:6" ht="18" customHeight="1" x14ac:dyDescent="0.3">
      <c r="A86" s="30"/>
      <c r="B86" s="27" t="s">
        <v>1</v>
      </c>
      <c r="C86" s="27"/>
      <c r="D86" s="24">
        <f>SUM(D87:D93)</f>
        <v>8</v>
      </c>
      <c r="E86" s="24">
        <f>SUM(E87:E93)</f>
        <v>15</v>
      </c>
      <c r="F86" s="24" t="str">
        <f t="shared" si="6"/>
        <v>1.9:1</v>
      </c>
    </row>
    <row r="87" spans="1:6" ht="18" customHeight="1" x14ac:dyDescent="0.3">
      <c r="A87" s="30"/>
      <c r="B87" s="28" t="s">
        <v>13</v>
      </c>
      <c r="C87" s="20" t="s">
        <v>31</v>
      </c>
      <c r="D87" s="23">
        <v>1</v>
      </c>
      <c r="E87" s="23">
        <v>2</v>
      </c>
      <c r="F87" s="25" t="str">
        <f t="shared" si="6"/>
        <v>2:1</v>
      </c>
    </row>
    <row r="88" spans="1:6" ht="18" customHeight="1" x14ac:dyDescent="0.3">
      <c r="A88" s="30"/>
      <c r="B88" s="28"/>
      <c r="C88" s="20" t="s">
        <v>41</v>
      </c>
      <c r="D88" s="23">
        <v>1</v>
      </c>
      <c r="E88" s="23">
        <v>0</v>
      </c>
      <c r="F88" s="25" t="str">
        <f t="shared" si="6"/>
        <v>0:1</v>
      </c>
    </row>
    <row r="89" spans="1:6" ht="18" customHeight="1" x14ac:dyDescent="0.3">
      <c r="A89" s="30"/>
      <c r="B89" s="28"/>
      <c r="C89" s="20" t="s">
        <v>33</v>
      </c>
      <c r="D89" s="23">
        <v>2</v>
      </c>
      <c r="E89" s="23">
        <v>5</v>
      </c>
      <c r="F89" s="25" t="str">
        <f t="shared" si="6"/>
        <v>2.5:1</v>
      </c>
    </row>
    <row r="90" spans="1:6" ht="18" customHeight="1" x14ac:dyDescent="0.3">
      <c r="A90" s="30"/>
      <c r="B90" s="28"/>
      <c r="C90" s="20" t="s">
        <v>42</v>
      </c>
      <c r="D90" s="23">
        <v>1</v>
      </c>
      <c r="E90" s="23">
        <v>3</v>
      </c>
      <c r="F90" s="25" t="str">
        <f t="shared" si="6"/>
        <v>3:1</v>
      </c>
    </row>
    <row r="91" spans="1:6" ht="18" customHeight="1" x14ac:dyDescent="0.3">
      <c r="A91" s="30"/>
      <c r="B91" s="28"/>
      <c r="C91" s="20" t="s">
        <v>58</v>
      </c>
      <c r="D91" s="23">
        <v>1</v>
      </c>
      <c r="E91" s="23">
        <v>2</v>
      </c>
      <c r="F91" s="25" t="str">
        <f t="shared" si="6"/>
        <v>2:1</v>
      </c>
    </row>
    <row r="92" spans="1:6" ht="18" customHeight="1" x14ac:dyDescent="0.3">
      <c r="A92" s="30"/>
      <c r="B92" s="28"/>
      <c r="C92" s="20" t="s">
        <v>61</v>
      </c>
      <c r="D92" s="23">
        <v>1</v>
      </c>
      <c r="E92" s="23">
        <v>1</v>
      </c>
      <c r="F92" s="25" t="str">
        <f t="shared" si="6"/>
        <v>1:1</v>
      </c>
    </row>
    <row r="93" spans="1:6" ht="18" customHeight="1" x14ac:dyDescent="0.3">
      <c r="A93" s="30"/>
      <c r="B93" s="28"/>
      <c r="C93" s="20" t="s">
        <v>46</v>
      </c>
      <c r="D93" s="23">
        <v>1</v>
      </c>
      <c r="E93" s="23">
        <v>2</v>
      </c>
      <c r="F93" s="25" t="str">
        <f t="shared" si="6"/>
        <v>2:1</v>
      </c>
    </row>
    <row r="94" spans="1:6" ht="18" customHeight="1" x14ac:dyDescent="0.3">
      <c r="A94" s="30"/>
      <c r="B94" s="27" t="s">
        <v>1</v>
      </c>
      <c r="C94" s="27"/>
      <c r="D94" s="24">
        <f>SUM(D95:D99)</f>
        <v>5</v>
      </c>
      <c r="E94" s="24">
        <f>SUM(E95:E99)</f>
        <v>11</v>
      </c>
      <c r="F94" s="24" t="str">
        <f t="shared" si="6"/>
        <v>2.2:1</v>
      </c>
    </row>
    <row r="95" spans="1:6" ht="18" customHeight="1" x14ac:dyDescent="0.3">
      <c r="A95" s="30"/>
      <c r="B95" s="28" t="s">
        <v>14</v>
      </c>
      <c r="C95" s="20" t="s">
        <v>31</v>
      </c>
      <c r="D95" s="23">
        <v>1</v>
      </c>
      <c r="E95" s="23">
        <v>2</v>
      </c>
      <c r="F95" s="25" t="str">
        <f t="shared" si="6"/>
        <v>2:1</v>
      </c>
    </row>
    <row r="96" spans="1:6" ht="18" customHeight="1" x14ac:dyDescent="0.3">
      <c r="A96" s="30"/>
      <c r="B96" s="28"/>
      <c r="C96" s="20" t="s">
        <v>33</v>
      </c>
      <c r="D96" s="23">
        <v>1</v>
      </c>
      <c r="E96" s="23">
        <v>4</v>
      </c>
      <c r="F96" s="25" t="str">
        <f t="shared" si="6"/>
        <v>4:1</v>
      </c>
    </row>
    <row r="97" spans="1:6" ht="18" customHeight="1" x14ac:dyDescent="0.3">
      <c r="A97" s="30"/>
      <c r="B97" s="28"/>
      <c r="C97" s="20" t="s">
        <v>58</v>
      </c>
      <c r="D97" s="23">
        <v>1</v>
      </c>
      <c r="E97" s="23">
        <v>2</v>
      </c>
      <c r="F97" s="25" t="str">
        <f t="shared" si="6"/>
        <v>2:1</v>
      </c>
    </row>
    <row r="98" spans="1:6" ht="18" customHeight="1" x14ac:dyDescent="0.3">
      <c r="A98" s="30"/>
      <c r="B98" s="28"/>
      <c r="C98" s="20" t="s">
        <v>61</v>
      </c>
      <c r="D98" s="23">
        <v>1</v>
      </c>
      <c r="E98" s="23">
        <v>2</v>
      </c>
      <c r="F98" s="25" t="str">
        <f t="shared" si="6"/>
        <v>2:1</v>
      </c>
    </row>
    <row r="99" spans="1:6" ht="18" customHeight="1" x14ac:dyDescent="0.3">
      <c r="A99" s="31"/>
      <c r="B99" s="28"/>
      <c r="C99" s="20" t="s">
        <v>48</v>
      </c>
      <c r="D99" s="23">
        <v>1</v>
      </c>
      <c r="E99" s="23">
        <v>1</v>
      </c>
      <c r="F99" s="25" t="str">
        <f t="shared" si="6"/>
        <v>1:1</v>
      </c>
    </row>
  </sheetData>
  <mergeCells count="36">
    <mergeCell ref="B42:B43"/>
    <mergeCell ref="B44:C44"/>
    <mergeCell ref="B45:B47"/>
    <mergeCell ref="B52:C52"/>
    <mergeCell ref="B94:C94"/>
    <mergeCell ref="B95:B99"/>
    <mergeCell ref="B8:C8"/>
    <mergeCell ref="A2:F2"/>
    <mergeCell ref="E4:F4"/>
    <mergeCell ref="A8:A9"/>
    <mergeCell ref="B64:C64"/>
    <mergeCell ref="B80:C80"/>
    <mergeCell ref="B11:C11"/>
    <mergeCell ref="B13:C13"/>
    <mergeCell ref="B36:C36"/>
    <mergeCell ref="B48:C48"/>
    <mergeCell ref="B54:C54"/>
    <mergeCell ref="B37:B40"/>
    <mergeCell ref="B49:B51"/>
    <mergeCell ref="A77:A99"/>
    <mergeCell ref="B84:C84"/>
    <mergeCell ref="B86:C86"/>
    <mergeCell ref="B87:B93"/>
    <mergeCell ref="A11:A75"/>
    <mergeCell ref="B65:B75"/>
    <mergeCell ref="B77:C77"/>
    <mergeCell ref="B82:C82"/>
    <mergeCell ref="B17:C17"/>
    <mergeCell ref="B14:B16"/>
    <mergeCell ref="B19:C19"/>
    <mergeCell ref="B21:C21"/>
    <mergeCell ref="B41:C41"/>
    <mergeCell ref="B23:C23"/>
    <mergeCell ref="B24:B35"/>
    <mergeCell ref="B55:B63"/>
    <mergeCell ref="B78:B79"/>
  </mergeCells>
  <phoneticPr fontId="1" type="noConversion"/>
  <pageMargins left="0.23622047244094491" right="0.23622047244094491" top="0.74803149606299213" bottom="0.74803149606299213" header="0.31496062992125984" footer="0.31496062992125984"/>
  <pageSetup paperSize="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2023-07-25T00:06:05Z</cp:lastPrinted>
  <dcterms:created xsi:type="dcterms:W3CDTF">2022-03-28T22:57:57Z</dcterms:created>
  <dcterms:modified xsi:type="dcterms:W3CDTF">2023-07-25T00:47:52Z</dcterms:modified>
</cp:coreProperties>
</file>